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男子申込・ｵｰﾀﾞｰ" sheetId="1" r:id="rId1"/>
    <sheet name="女子申込・ｵｰﾀﾞｰ" sheetId="2" r:id="rId2"/>
    <sheet name="入力例" sheetId="3" r:id="rId3"/>
    <sheet name="Sheet3" sheetId="4" r:id="rId4"/>
  </sheets>
  <definedNames>
    <definedName name="_xlnm.Print_Area" localSheetId="1">'女子申込・ｵｰﾀﾞｰ'!$A$1:$R$28</definedName>
    <definedName name="_xlnm.Print_Area" localSheetId="0">'男子申込・ｵｰﾀﾞｰ'!$A$1:$R$30</definedName>
    <definedName name="_xlnm.Print_Area" localSheetId="2">'入力例'!$A$1:$W$30</definedName>
  </definedNames>
  <calcPr fullCalcOnLoad="1"/>
</workbook>
</file>

<file path=xl/comments1.xml><?xml version="1.0" encoding="utf-8"?>
<comments xmlns="http://schemas.openxmlformats.org/spreadsheetml/2006/main">
  <authors>
    <author>鳥取県教育委員会</author>
  </authors>
  <commentList>
    <comment ref="N13" authorId="0">
      <text>
        <r>
          <rPr>
            <sz val="20"/>
            <rFont val="ＭＳ Ｐゴシック"/>
            <family val="3"/>
          </rPr>
          <t>色のついたところには入力しないでください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鳥取県教育委員会</author>
  </authors>
  <commentList>
    <comment ref="N13" authorId="0">
      <text>
        <r>
          <rPr>
            <sz val="20"/>
            <rFont val="ＭＳ Ｐゴシック"/>
            <family val="3"/>
          </rPr>
          <t>色のついたところには入力しないでください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<sst xmlns="http://schemas.openxmlformats.org/spreadsheetml/2006/main" count="203" uniqueCount="71">
  <si>
    <t>（様式１）</t>
  </si>
  <si>
    <t>学校所在地</t>
  </si>
  <si>
    <t>選手氏名</t>
  </si>
  <si>
    <t>学年</t>
  </si>
  <si>
    <t>参考種目</t>
  </si>
  <si>
    <t>健康状態</t>
  </si>
  <si>
    <t>学　年</t>
  </si>
  <si>
    <t>選手氏名</t>
  </si>
  <si>
    <t>記　録</t>
  </si>
  <si>
    <t>監 督 氏 名</t>
  </si>
  <si>
    <t>学 　校　 名</t>
  </si>
  <si>
    <t>学校番号（ﾅﾝﾊﾞｰ）</t>
  </si>
  <si>
    <t>男　子　　　　　申　　込　　書</t>
  </si>
  <si>
    <t>（予定オーダー順に記入し、フリガナも必ず記入下さい。また、参考種目の記録があればご記入下さい。）</t>
  </si>
  <si>
    <t>以上のとおり申し込みをいたします。</t>
  </si>
  <si>
    <t>上記生徒は健康であるので大会参加を承認します。</t>
  </si>
  <si>
    <t>印</t>
  </si>
  <si>
    <t>高等学校長氏名</t>
  </si>
  <si>
    <t>TEL</t>
  </si>
  <si>
    <t>FAX</t>
  </si>
  <si>
    <t>申  込  責  任  者</t>
  </si>
  <si>
    <t>（様式２）</t>
  </si>
  <si>
    <t>男　子　　　　　正式オーダー申込書</t>
  </si>
  <si>
    <t>１０．０　ｋｍ</t>
  </si>
  <si>
    <t>区間</t>
  </si>
  <si>
    <t>補欠</t>
  </si>
  <si>
    <t>備考</t>
  </si>
  <si>
    <t>　３．０　ｋｍ</t>
  </si>
  <si>
    <t>　　　 ８．１０７５ ｋｍ</t>
  </si>
  <si>
    <t>　　　 ８．０８７５ ｋｍ</t>
  </si>
  <si>
    <t>　５．０　ｋｍ</t>
  </si>
  <si>
    <t>（オーダー変更の有無にかかわらず必ず提出してください。）</t>
  </si>
  <si>
    <t>※</t>
  </si>
  <si>
    <t>女　子　　　　　申　　込　　書</t>
  </si>
  <si>
    <t>女　子　　　　　正式オーダー申込書</t>
  </si>
  <si>
    <t>TEL携帯</t>
  </si>
  <si>
    <t>ﾒｰﾙ申込、後日本書を提出してください。</t>
  </si>
  <si>
    <t>１区</t>
  </si>
  <si>
    <t>２区</t>
  </si>
  <si>
    <t>３区</t>
  </si>
  <si>
    <t>４区</t>
  </si>
  <si>
    <t>５区</t>
  </si>
  <si>
    <t>６区</t>
  </si>
  <si>
    <t>７区</t>
  </si>
  <si>
    <t>フリガナ</t>
  </si>
  <si>
    <t>フリガナ</t>
  </si>
  <si>
    <t>800m</t>
  </si>
  <si>
    <t>境港総合技術高校</t>
  </si>
  <si>
    <t>　</t>
  </si>
  <si>
    <t>境港市竹内町９２５</t>
  </si>
  <si>
    <t>０８５９－４５－０４１１</t>
  </si>
  <si>
    <t>０８５９－４５－０４１３</t>
  </si>
  <si>
    <t>090－××××－××85</t>
  </si>
  <si>
    <t>アダチ　タロウ</t>
  </si>
  <si>
    <t>田中　優太郎</t>
  </si>
  <si>
    <t>タナカ　ユウタロウ</t>
  </si>
  <si>
    <t>申込番号
１～１０</t>
  </si>
  <si>
    <t>番号</t>
  </si>
  <si>
    <t>5000m</t>
  </si>
  <si>
    <t>６．０　ｋｍ</t>
  </si>
  <si>
    <t>４．０９７５ ｋｍ</t>
  </si>
  <si>
    <t>　　　 ３．０ ｋｍ</t>
  </si>
  <si>
    <t>申込番号
１～８</t>
  </si>
  <si>
    <t>安達　太郎</t>
  </si>
  <si>
    <t>3000m</t>
  </si>
  <si>
    <t>第５０回鳥取県高等学校総合体育大会　駅伝競走大会</t>
  </si>
  <si>
    <t>（様式１）は、１０月１２日（月）に必着するよう送付してください。</t>
  </si>
  <si>
    <t>（様式２）は、１０月３１日（土）の開会式受付時（１４：３０～１４：５０）に必ず提出してください。</t>
  </si>
  <si>
    <t>田中　栄治</t>
  </si>
  <si>
    <t>諸遊　二郎</t>
  </si>
  <si>
    <t>モロユウ　ジロウ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</si>
</sst>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;@"/>
    <numFmt numFmtId="177" formatCode="##0&quot;′&quot;#0&quot;″&quot;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Calibri"/>
      <family val="2"/>
    </font>
    <font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49997663497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>
        <color indexed="63"/>
      </top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thin"/>
    </border>
    <border>
      <left style="thin"/>
      <right style="thin">
        <color rgb="FFFF0000"/>
      </right>
      <top style="thin">
        <color rgb="FFFF0000"/>
      </top>
      <bottom style="thin">
        <color rgb="FFFF0000"/>
      </bottom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medium">
        <color rgb="FFFF0000"/>
      </left>
      <right style="thin"/>
      <top style="thin"/>
      <bottom style="medium">
        <color rgb="FFFF0000"/>
      </bottom>
    </border>
    <border>
      <left style="thin"/>
      <right style="thin"/>
      <top style="thin"/>
      <bottom style="medium">
        <color rgb="FFFF0000"/>
      </bottom>
    </border>
    <border>
      <left style="thin"/>
      <right>
        <color indexed="63"/>
      </right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medium">
        <color rgb="FFFF0000"/>
      </bottom>
    </border>
    <border>
      <left>
        <color indexed="63"/>
      </left>
      <right style="medium">
        <color rgb="FFFF0000"/>
      </right>
      <top style="thin"/>
      <bottom style="medium">
        <color rgb="FFFF0000"/>
      </bottom>
    </border>
    <border>
      <left style="medium">
        <color rgb="FFFF0000"/>
      </left>
      <right style="thin"/>
      <top style="thin"/>
      <bottom style="thin"/>
    </border>
    <border>
      <left>
        <color indexed="63"/>
      </left>
      <right style="thin"/>
      <top style="medium">
        <color rgb="FFFF0000"/>
      </top>
      <bottom style="thin"/>
    </border>
    <border>
      <left style="thin"/>
      <right style="medium">
        <color rgb="FFFF0000"/>
      </right>
      <top>
        <color indexed="63"/>
      </top>
      <bottom style="thin"/>
    </border>
    <border>
      <left style="thin"/>
      <right style="medium">
        <color rgb="FFFF0000"/>
      </right>
      <top style="thin"/>
      <bottom style="thin"/>
    </border>
    <border>
      <left style="medium">
        <color rgb="FFFF0000"/>
      </left>
      <right>
        <color indexed="63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medium">
        <color rgb="FFFF0000"/>
      </top>
      <bottom style="thin"/>
    </border>
    <border>
      <left>
        <color indexed="63"/>
      </left>
      <right style="medium">
        <color rgb="FFFF0000"/>
      </right>
      <top style="medium">
        <color rgb="FFFF0000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 indent="1"/>
    </xf>
    <xf numFmtId="0" fontId="6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distributed" vertical="center" indent="1"/>
    </xf>
    <xf numFmtId="0" fontId="4" fillId="0" borderId="0" xfId="0" applyFont="1" applyBorder="1" applyAlignment="1">
      <alignment horizontal="right" vertical="center" inden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 indent="2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177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 indent="2"/>
    </xf>
    <xf numFmtId="0" fontId="3" fillId="0" borderId="22" xfId="0" applyFont="1" applyBorder="1" applyAlignment="1">
      <alignment horizontal="distributed" vertical="center" indent="2"/>
    </xf>
    <xf numFmtId="0" fontId="3" fillId="0" borderId="14" xfId="0" applyFont="1" applyBorder="1" applyAlignment="1">
      <alignment horizontal="distributed" vertical="center" indent="2"/>
    </xf>
    <xf numFmtId="0" fontId="7" fillId="0" borderId="21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 indent="2"/>
    </xf>
    <xf numFmtId="0" fontId="3" fillId="0" borderId="11" xfId="0" applyFont="1" applyBorder="1" applyAlignment="1">
      <alignment horizontal="distributed" vertical="center" indent="2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Border="1" applyAlignment="1">
      <alignment horizontal="distributed" vertical="center" indent="2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 indent="1"/>
    </xf>
    <xf numFmtId="0" fontId="3" fillId="0" borderId="11" xfId="0" applyFont="1" applyBorder="1" applyAlignment="1">
      <alignment horizontal="distributed" vertical="center" indent="1"/>
    </xf>
    <xf numFmtId="0" fontId="3" fillId="0" borderId="12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1</xdr:row>
      <xdr:rowOff>76200</xdr:rowOff>
    </xdr:from>
    <xdr:to>
      <xdr:col>13</xdr:col>
      <xdr:colOff>409575</xdr:colOff>
      <xdr:row>5</xdr:row>
      <xdr:rowOff>19050</xdr:rowOff>
    </xdr:to>
    <xdr:sp>
      <xdr:nvSpPr>
        <xdr:cNvPr id="1" name="線吹き出し 1 (枠付き) 1"/>
        <xdr:cNvSpPr>
          <a:spLocks/>
        </xdr:cNvSpPr>
      </xdr:nvSpPr>
      <xdr:spPr>
        <a:xfrm>
          <a:off x="7277100" y="247650"/>
          <a:ext cx="2295525" cy="914400"/>
        </a:xfrm>
        <a:prstGeom prst="borderCallout1">
          <a:avLst>
            <a:gd name="adj1" fmla="val -93810"/>
            <a:gd name="adj2" fmla="val 37500"/>
            <a:gd name="adj3" fmla="val -50578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赤枠に入力するとオーダー申込書にも入る</a:t>
          </a:r>
        </a:p>
      </xdr:txBody>
    </xdr:sp>
    <xdr:clientData/>
  </xdr:twoCellAnchor>
  <xdr:twoCellAnchor>
    <xdr:from>
      <xdr:col>1</xdr:col>
      <xdr:colOff>476250</xdr:colOff>
      <xdr:row>16</xdr:row>
      <xdr:rowOff>47625</xdr:rowOff>
    </xdr:from>
    <xdr:to>
      <xdr:col>4</xdr:col>
      <xdr:colOff>314325</xdr:colOff>
      <xdr:row>19</xdr:row>
      <xdr:rowOff>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981075" y="4676775"/>
          <a:ext cx="2809875" cy="1266825"/>
        </a:xfrm>
        <a:prstGeom prst="rect">
          <a:avLst/>
        </a:prstGeom>
        <a:solidFill>
          <a:srgbClr val="FFFFFF"/>
        </a:solidFill>
        <a:ln w="38100" cmpd="sng">
          <a:solidFill>
            <a:srgbClr val="D9969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選手名・学年は入力する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フリガナは違っていれば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入力する</a:t>
          </a:r>
        </a:p>
      </xdr:txBody>
    </xdr:sp>
    <xdr:clientData/>
  </xdr:twoCellAnchor>
  <xdr:twoCellAnchor>
    <xdr:from>
      <xdr:col>9</xdr:col>
      <xdr:colOff>142875</xdr:colOff>
      <xdr:row>7</xdr:row>
      <xdr:rowOff>142875</xdr:rowOff>
    </xdr:from>
    <xdr:to>
      <xdr:col>12</xdr:col>
      <xdr:colOff>619125</xdr:colOff>
      <xdr:row>11</xdr:row>
      <xdr:rowOff>142875</xdr:rowOff>
    </xdr:to>
    <xdr:sp>
      <xdr:nvSpPr>
        <xdr:cNvPr id="3" name="線吹き出し 1 (枠付き) 4"/>
        <xdr:cNvSpPr>
          <a:spLocks/>
        </xdr:cNvSpPr>
      </xdr:nvSpPr>
      <xdr:spPr>
        <a:xfrm>
          <a:off x="7077075" y="1800225"/>
          <a:ext cx="1895475" cy="781050"/>
        </a:xfrm>
        <a:prstGeom prst="borderCallout1">
          <a:avLst>
            <a:gd name="adj1" fmla="val -75000"/>
            <a:gd name="adj2" fmla="val 103439"/>
            <a:gd name="adj3" fmla="val -50000"/>
            <a:gd name="adj4" fmla="val -27249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健康状態は必ず記入する</a:t>
          </a:r>
        </a:p>
      </xdr:txBody>
    </xdr:sp>
    <xdr:clientData/>
  </xdr:twoCellAnchor>
  <xdr:twoCellAnchor>
    <xdr:from>
      <xdr:col>19</xdr:col>
      <xdr:colOff>333375</xdr:colOff>
      <xdr:row>8</xdr:row>
      <xdr:rowOff>47625</xdr:rowOff>
    </xdr:from>
    <xdr:to>
      <xdr:col>21</xdr:col>
      <xdr:colOff>657225</xdr:colOff>
      <xdr:row>11</xdr:row>
      <xdr:rowOff>400050</xdr:rowOff>
    </xdr:to>
    <xdr:sp>
      <xdr:nvSpPr>
        <xdr:cNvPr id="4" name="線吹き出し 1 (枠付き) 5"/>
        <xdr:cNvSpPr>
          <a:spLocks/>
        </xdr:cNvSpPr>
      </xdr:nvSpPr>
      <xdr:spPr>
        <a:xfrm>
          <a:off x="15001875" y="2038350"/>
          <a:ext cx="1695450" cy="800100"/>
        </a:xfrm>
        <a:prstGeom prst="borderCallout1">
          <a:avLst>
            <a:gd name="adj1" fmla="val -79166"/>
            <a:gd name="adj2" fmla="val 71324"/>
            <a:gd name="adj3" fmla="val -50000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申込書の選手番号を入力する</a:t>
          </a:r>
        </a:p>
      </xdr:txBody>
    </xdr:sp>
    <xdr:clientData/>
  </xdr:twoCellAnchor>
  <xdr:twoCellAnchor>
    <xdr:from>
      <xdr:col>5</xdr:col>
      <xdr:colOff>95250</xdr:colOff>
      <xdr:row>16</xdr:row>
      <xdr:rowOff>66675</xdr:rowOff>
    </xdr:from>
    <xdr:to>
      <xdr:col>8</xdr:col>
      <xdr:colOff>0</xdr:colOff>
      <xdr:row>21</xdr:row>
      <xdr:rowOff>47625</xdr:rowOff>
    </xdr:to>
    <xdr:sp>
      <xdr:nvSpPr>
        <xdr:cNvPr id="5" name="線吹き出し 1 (枠付き) 6"/>
        <xdr:cNvSpPr>
          <a:spLocks/>
        </xdr:cNvSpPr>
      </xdr:nvSpPr>
      <xdr:spPr>
        <a:xfrm>
          <a:off x="4257675" y="4695825"/>
          <a:ext cx="1914525" cy="2171700"/>
        </a:xfrm>
        <a:prstGeom prst="borderCallout1">
          <a:avLst>
            <a:gd name="adj1" fmla="val -5833"/>
            <a:gd name="adj2" fmla="val -117782"/>
            <a:gd name="adj3" fmla="val -40000"/>
            <a:gd name="adj4" fmla="val -51393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参考種目は▼からリストを選ぶ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記録は１５５０６７と数字のみ入力</a:t>
          </a:r>
          <a:r>
            <a:rPr lang="en-US" cap="none" sz="1600" b="0" i="0" u="none" baseline="0">
              <a:solidFill>
                <a:srgbClr val="000000"/>
              </a:solidFill>
            </a:rPr>
            <a:t>→</a:t>
          </a:r>
          <a:r>
            <a:rPr lang="en-US" cap="none" sz="1600" b="0" i="0" u="none" baseline="0">
              <a:solidFill>
                <a:srgbClr val="000000"/>
              </a:solidFill>
            </a:rPr>
            <a:t>15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’</a:t>
          </a:r>
          <a:r>
            <a:rPr lang="en-US" cap="none" sz="1600" b="0" i="0" u="none" baseline="0">
              <a:solidFill>
                <a:srgbClr val="000000"/>
              </a:solidFill>
            </a:rPr>
            <a:t>50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”</a:t>
          </a:r>
          <a:r>
            <a:rPr lang="en-US" cap="none" sz="1600" b="0" i="0" u="none" baseline="0">
              <a:solidFill>
                <a:srgbClr val="000000"/>
              </a:solidFill>
            </a:rPr>
            <a:t>67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と表示される</a:t>
          </a:r>
        </a:p>
      </xdr:txBody>
    </xdr:sp>
    <xdr:clientData/>
  </xdr:twoCellAnchor>
  <xdr:twoCellAnchor>
    <xdr:from>
      <xdr:col>13</xdr:col>
      <xdr:colOff>257175</xdr:colOff>
      <xdr:row>15</xdr:row>
      <xdr:rowOff>209550</xdr:rowOff>
    </xdr:from>
    <xdr:to>
      <xdr:col>16</xdr:col>
      <xdr:colOff>561975</xdr:colOff>
      <xdr:row>18</xdr:row>
      <xdr:rowOff>323850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9420225" y="4400550"/>
          <a:ext cx="3562350" cy="1428750"/>
        </a:xfrm>
        <a:prstGeom prst="rect">
          <a:avLst/>
        </a:prstGeom>
        <a:solidFill>
          <a:srgbClr val="FFFFFF"/>
        </a:solidFill>
        <a:ln w="38100" cmpd="sng">
          <a:solidFill>
            <a:srgbClr val="D9969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色のついたところには入力しない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view="pageBreakPreview" zoomScale="70" zoomScaleNormal="75" zoomScaleSheetLayoutView="70" zoomScalePageLayoutView="0" workbookViewId="0" topLeftCell="A1">
      <selection activeCell="N42" sqref="N42"/>
    </sheetView>
  </sheetViews>
  <sheetFormatPr defaultColWidth="9.00390625" defaultRowHeight="13.5"/>
  <cols>
    <col min="1" max="2" width="6.625" style="0" customWidth="1"/>
    <col min="3" max="3" width="9.75390625" style="0" customWidth="1"/>
    <col min="4" max="4" width="22.625" style="0" customWidth="1"/>
    <col min="6" max="6" width="5.00390625" style="0" customWidth="1"/>
    <col min="7" max="7" width="7.75390625" style="0" customWidth="1"/>
    <col min="8" max="8" width="13.625" style="0" customWidth="1"/>
    <col min="9" max="9" width="10.00390625" style="0" customWidth="1"/>
    <col min="10" max="10" width="1.625" style="0" customWidth="1"/>
    <col min="11" max="11" width="6.625" style="0" customWidth="1"/>
    <col min="12" max="12" width="5.375" style="0" customWidth="1"/>
    <col min="13" max="13" width="10.625" style="0" customWidth="1"/>
    <col min="14" max="14" width="20.125" style="0" customWidth="1"/>
    <col min="15" max="15" width="10.50390625" style="0" customWidth="1"/>
    <col min="16" max="16" width="12.125" style="0" customWidth="1"/>
    <col min="17" max="17" width="9.50390625" style="0" customWidth="1"/>
    <col min="18" max="18" width="11.00390625" style="0" customWidth="1"/>
  </cols>
  <sheetData>
    <row r="1" spans="1:11" ht="13.5">
      <c r="A1" t="s">
        <v>0</v>
      </c>
      <c r="K1" t="s">
        <v>21</v>
      </c>
    </row>
    <row r="2" spans="1:18" ht="18.75" customHeight="1">
      <c r="A2" s="58" t="s">
        <v>65</v>
      </c>
      <c r="B2" s="58"/>
      <c r="C2" s="58"/>
      <c r="D2" s="58"/>
      <c r="E2" s="58"/>
      <c r="F2" s="58"/>
      <c r="G2" s="58"/>
      <c r="H2" s="58"/>
      <c r="I2" s="58"/>
      <c r="K2" s="58" t="s">
        <v>65</v>
      </c>
      <c r="L2" s="58"/>
      <c r="M2" s="58"/>
      <c r="N2" s="58"/>
      <c r="O2" s="58"/>
      <c r="P2" s="58"/>
      <c r="Q2" s="58"/>
      <c r="R2" s="58"/>
    </row>
    <row r="3" spans="1:18" ht="23.25" customHeight="1">
      <c r="A3" s="59" t="s">
        <v>12</v>
      </c>
      <c r="B3" s="59"/>
      <c r="C3" s="59"/>
      <c r="D3" s="59"/>
      <c r="E3" s="59"/>
      <c r="F3" s="59"/>
      <c r="G3" s="59"/>
      <c r="H3" s="59"/>
      <c r="I3" s="59"/>
      <c r="K3" s="59" t="s">
        <v>22</v>
      </c>
      <c r="L3" s="59"/>
      <c r="M3" s="59"/>
      <c r="N3" s="59"/>
      <c r="O3" s="59"/>
      <c r="P3" s="59"/>
      <c r="Q3" s="59"/>
      <c r="R3" s="59"/>
    </row>
    <row r="4" spans="1:18" ht="8.25" customHeight="1">
      <c r="A4" s="2"/>
      <c r="B4" s="2"/>
      <c r="C4" s="2"/>
      <c r="D4" s="2"/>
      <c r="E4" s="2"/>
      <c r="F4" s="2"/>
      <c r="G4" s="2"/>
      <c r="H4" s="2"/>
      <c r="I4" s="2"/>
      <c r="K4" s="2"/>
      <c r="L4" s="2"/>
      <c r="M4" s="2"/>
      <c r="N4" s="2"/>
      <c r="O4" s="2"/>
      <c r="P4" s="2"/>
      <c r="Q4" s="2"/>
      <c r="R4" s="2"/>
    </row>
    <row r="5" spans="1:18" ht="26.25" customHeight="1">
      <c r="A5" s="49" t="s">
        <v>10</v>
      </c>
      <c r="B5" s="49"/>
      <c r="C5" s="52"/>
      <c r="D5" s="53"/>
      <c r="E5" s="53"/>
      <c r="F5" s="53"/>
      <c r="G5" s="52" t="s">
        <v>11</v>
      </c>
      <c r="H5" s="54"/>
      <c r="I5" s="5"/>
      <c r="K5" s="49" t="s">
        <v>10</v>
      </c>
      <c r="L5" s="49"/>
      <c r="M5" s="52">
        <f>C5</f>
        <v>0</v>
      </c>
      <c r="N5" s="53"/>
      <c r="O5" s="52" t="s">
        <v>11</v>
      </c>
      <c r="P5" s="53"/>
      <c r="Q5" s="54"/>
      <c r="R5" s="5">
        <f>I5</f>
        <v>0</v>
      </c>
    </row>
    <row r="6" spans="1:18" ht="20.25" customHeight="1">
      <c r="A6" s="49" t="s">
        <v>1</v>
      </c>
      <c r="B6" s="49"/>
      <c r="C6" s="49"/>
      <c r="D6" s="49"/>
      <c r="E6" s="49"/>
      <c r="F6" s="49"/>
      <c r="G6" s="3" t="s">
        <v>18</v>
      </c>
      <c r="H6" s="49"/>
      <c r="I6" s="49"/>
      <c r="K6" s="49" t="s">
        <v>1</v>
      </c>
      <c r="L6" s="49"/>
      <c r="M6" s="49">
        <f>C6</f>
        <v>0</v>
      </c>
      <c r="N6" s="49"/>
      <c r="O6" s="3" t="s">
        <v>18</v>
      </c>
      <c r="P6" s="52">
        <f>H6</f>
        <v>0</v>
      </c>
      <c r="Q6" s="53"/>
      <c r="R6" s="54"/>
    </row>
    <row r="7" spans="1:18" ht="20.25" customHeight="1">
      <c r="A7" s="49"/>
      <c r="B7" s="49"/>
      <c r="C7" s="49"/>
      <c r="D7" s="49"/>
      <c r="E7" s="49"/>
      <c r="F7" s="49"/>
      <c r="G7" s="3" t="s">
        <v>19</v>
      </c>
      <c r="H7" s="49"/>
      <c r="I7" s="49"/>
      <c r="K7" s="49"/>
      <c r="L7" s="49"/>
      <c r="M7" s="49"/>
      <c r="N7" s="49"/>
      <c r="O7" s="3" t="s">
        <v>19</v>
      </c>
      <c r="P7" s="52">
        <f>H7</f>
        <v>0</v>
      </c>
      <c r="Q7" s="53"/>
      <c r="R7" s="54"/>
    </row>
    <row r="8" spans="1:18" ht="26.25" customHeight="1">
      <c r="A8" s="49" t="s">
        <v>9</v>
      </c>
      <c r="B8" s="49"/>
      <c r="C8" s="49"/>
      <c r="D8" s="49"/>
      <c r="E8" s="49"/>
      <c r="F8" s="49"/>
      <c r="G8" s="15" t="s">
        <v>35</v>
      </c>
      <c r="H8" s="52"/>
      <c r="I8" s="54"/>
      <c r="K8" s="52" t="s">
        <v>9</v>
      </c>
      <c r="L8" s="54"/>
      <c r="M8" s="52">
        <f>C8</f>
        <v>0</v>
      </c>
      <c r="N8" s="53"/>
      <c r="O8" s="15" t="s">
        <v>35</v>
      </c>
      <c r="P8" s="52">
        <f>H8</f>
        <v>0</v>
      </c>
      <c r="Q8" s="53"/>
      <c r="R8" s="54"/>
    </row>
    <row r="9" spans="1:18" ht="13.5">
      <c r="A9" s="2"/>
      <c r="B9" s="2"/>
      <c r="C9" s="2"/>
      <c r="D9" s="2"/>
      <c r="E9" s="2"/>
      <c r="F9" s="2"/>
      <c r="G9" s="2"/>
      <c r="H9" s="2"/>
      <c r="I9" s="2"/>
      <c r="K9" s="2"/>
      <c r="L9" s="2"/>
      <c r="M9" s="2"/>
      <c r="N9" s="2"/>
      <c r="O9" s="2"/>
      <c r="P9" s="2"/>
      <c r="Q9" s="2"/>
      <c r="R9" s="2"/>
    </row>
    <row r="10" spans="1:18" ht="15.75" customHeight="1">
      <c r="A10" s="6" t="s">
        <v>13</v>
      </c>
      <c r="B10" s="2"/>
      <c r="C10" s="2"/>
      <c r="D10" s="2"/>
      <c r="E10" s="2"/>
      <c r="F10" s="2"/>
      <c r="G10" s="2"/>
      <c r="H10" s="2"/>
      <c r="I10" s="2"/>
      <c r="K10" s="6" t="s">
        <v>31</v>
      </c>
      <c r="L10" s="2"/>
      <c r="M10" s="2"/>
      <c r="N10" s="2"/>
      <c r="O10" s="2"/>
      <c r="P10" s="2"/>
      <c r="Q10" s="2"/>
      <c r="R10" s="2"/>
    </row>
    <row r="11" spans="1:18" ht="6" customHeight="1">
      <c r="A11" s="2"/>
      <c r="B11" s="2"/>
      <c r="C11" s="2"/>
      <c r="D11" s="2"/>
      <c r="E11" s="2"/>
      <c r="F11" s="2"/>
      <c r="G11" s="2"/>
      <c r="H11" s="2"/>
      <c r="I11" s="2"/>
      <c r="K11" s="2"/>
      <c r="L11" s="2"/>
      <c r="M11" s="2"/>
      <c r="N11" s="2"/>
      <c r="O11" s="2"/>
      <c r="P11" s="2"/>
      <c r="Q11" s="2"/>
      <c r="R11" s="2"/>
    </row>
    <row r="12" spans="1:19" ht="34.5" customHeight="1">
      <c r="A12" s="7"/>
      <c r="B12" s="62" t="s">
        <v>7</v>
      </c>
      <c r="C12" s="63"/>
      <c r="D12" s="18" t="s">
        <v>44</v>
      </c>
      <c r="E12" s="3" t="s">
        <v>6</v>
      </c>
      <c r="F12" s="52" t="s">
        <v>4</v>
      </c>
      <c r="G12" s="61"/>
      <c r="H12" s="4" t="s">
        <v>8</v>
      </c>
      <c r="I12" s="3" t="s">
        <v>5</v>
      </c>
      <c r="K12" s="50" t="s">
        <v>24</v>
      </c>
      <c r="L12" s="55"/>
      <c r="M12" s="51"/>
      <c r="N12" s="21" t="s">
        <v>2</v>
      </c>
      <c r="O12" s="50" t="s">
        <v>45</v>
      </c>
      <c r="P12" s="51"/>
      <c r="Q12" s="11" t="s">
        <v>3</v>
      </c>
      <c r="R12" s="22" t="s">
        <v>26</v>
      </c>
      <c r="S12" s="33" t="s">
        <v>56</v>
      </c>
    </row>
    <row r="13" spans="1:19" ht="34.5" customHeight="1">
      <c r="A13" s="16">
        <v>1</v>
      </c>
      <c r="B13" s="56"/>
      <c r="C13" s="60"/>
      <c r="D13" s="17">
        <f aca="true" t="shared" si="0" ref="D13:D22">PHONETIC(B13)</f>
      </c>
      <c r="E13" s="16"/>
      <c r="F13" s="56"/>
      <c r="G13" s="57"/>
      <c r="H13" s="23"/>
      <c r="I13" s="16"/>
      <c r="K13" s="16" t="s">
        <v>37</v>
      </c>
      <c r="L13" s="45" t="s">
        <v>23</v>
      </c>
      <c r="M13" s="46"/>
      <c r="N13" s="37">
        <f>IF(S13="","",VLOOKUP(S13,$A$13:$E$22,2,0))</f>
      </c>
      <c r="O13" s="40">
        <f>IF(S13="","",VLOOKUP(S13,$A$13:$E$22,4,0))</f>
      </c>
      <c r="P13" s="41"/>
      <c r="Q13" s="38">
        <f>IF(S13="","",VLOOKUP(S13,$A$13:$E$22,5,0))</f>
      </c>
      <c r="R13" s="16"/>
      <c r="S13" s="34"/>
    </row>
    <row r="14" spans="1:19" ht="34.5" customHeight="1">
      <c r="A14" s="16">
        <v>2</v>
      </c>
      <c r="B14" s="56"/>
      <c r="C14" s="60"/>
      <c r="D14" s="17">
        <f t="shared" si="0"/>
      </c>
      <c r="E14" s="16"/>
      <c r="F14" s="56"/>
      <c r="G14" s="57"/>
      <c r="H14" s="23"/>
      <c r="I14" s="16"/>
      <c r="K14" s="16" t="s">
        <v>38</v>
      </c>
      <c r="L14" s="45" t="s">
        <v>27</v>
      </c>
      <c r="M14" s="46"/>
      <c r="N14" s="37">
        <f>IF(S14="","",VLOOKUP(S14,$A$13:$E$22,2,0))</f>
      </c>
      <c r="O14" s="40">
        <f>IF(S14="","",VLOOKUP(S14,$A$13:$E$22,4,0))</f>
      </c>
      <c r="P14" s="41"/>
      <c r="Q14" s="38">
        <f>IF(S14="","",VLOOKUP(S14,$A$13:$E$22,5,0))</f>
      </c>
      <c r="R14" s="16"/>
      <c r="S14" s="35"/>
    </row>
    <row r="15" spans="1:19" ht="34.5" customHeight="1">
      <c r="A15" s="16">
        <v>3</v>
      </c>
      <c r="B15" s="56"/>
      <c r="C15" s="60"/>
      <c r="D15" s="17">
        <f t="shared" si="0"/>
      </c>
      <c r="E15" s="16"/>
      <c r="F15" s="56"/>
      <c r="G15" s="57"/>
      <c r="H15" s="23"/>
      <c r="I15" s="16"/>
      <c r="K15" s="16" t="s">
        <v>39</v>
      </c>
      <c r="L15" s="47" t="s">
        <v>28</v>
      </c>
      <c r="M15" s="48"/>
      <c r="N15" s="37">
        <f>IF(S15="","",VLOOKUP(S15,$A$13:$E$22,2,0))</f>
      </c>
      <c r="O15" s="40">
        <f aca="true" t="shared" si="1" ref="O15:O22">IF(S15="","",VLOOKUP(S15,$A$13:$E$22,4,0))</f>
      </c>
      <c r="P15" s="41"/>
      <c r="Q15" s="38">
        <f aca="true" t="shared" si="2" ref="Q15:Q22">IF(S15="","",VLOOKUP(S15,$A$13:$E$22,5,0))</f>
      </c>
      <c r="R15" s="16"/>
      <c r="S15" s="35"/>
    </row>
    <row r="16" spans="1:19" ht="34.5" customHeight="1">
      <c r="A16" s="16">
        <v>4</v>
      </c>
      <c r="B16" s="56"/>
      <c r="C16" s="60"/>
      <c r="D16" s="17">
        <f t="shared" si="0"/>
      </c>
      <c r="E16" s="16"/>
      <c r="F16" s="56"/>
      <c r="G16" s="57"/>
      <c r="H16" s="23"/>
      <c r="I16" s="16"/>
      <c r="K16" s="19" t="s">
        <v>40</v>
      </c>
      <c r="L16" s="45" t="s">
        <v>29</v>
      </c>
      <c r="M16" s="46"/>
      <c r="N16" s="37">
        <f aca="true" t="shared" si="3" ref="N16:N22">IF(S16="","",VLOOKUP(S16,$A$13:$E$22,2,0))</f>
      </c>
      <c r="O16" s="40">
        <f t="shared" si="1"/>
      </c>
      <c r="P16" s="41"/>
      <c r="Q16" s="38">
        <f t="shared" si="2"/>
      </c>
      <c r="R16" s="16"/>
      <c r="S16" s="35"/>
    </row>
    <row r="17" spans="1:19" ht="34.5" customHeight="1">
      <c r="A17" s="16">
        <v>5</v>
      </c>
      <c r="B17" s="56"/>
      <c r="C17" s="60"/>
      <c r="D17" s="17">
        <f t="shared" si="0"/>
      </c>
      <c r="E17" s="16"/>
      <c r="F17" s="56"/>
      <c r="G17" s="57"/>
      <c r="H17" s="23"/>
      <c r="I17" s="16"/>
      <c r="K17" s="19" t="s">
        <v>41</v>
      </c>
      <c r="L17" s="45" t="s">
        <v>27</v>
      </c>
      <c r="M17" s="46"/>
      <c r="N17" s="37">
        <f t="shared" si="3"/>
      </c>
      <c r="O17" s="40">
        <f t="shared" si="1"/>
      </c>
      <c r="P17" s="41"/>
      <c r="Q17" s="38">
        <f t="shared" si="2"/>
      </c>
      <c r="R17" s="16"/>
      <c r="S17" s="35"/>
    </row>
    <row r="18" spans="1:19" ht="34.5" customHeight="1">
      <c r="A18" s="16">
        <v>6</v>
      </c>
      <c r="B18" s="56"/>
      <c r="C18" s="60"/>
      <c r="D18" s="17">
        <f t="shared" si="0"/>
      </c>
      <c r="E18" s="16"/>
      <c r="F18" s="56"/>
      <c r="G18" s="57"/>
      <c r="H18" s="23"/>
      <c r="I18" s="16"/>
      <c r="K18" s="19" t="s">
        <v>42</v>
      </c>
      <c r="L18" s="45" t="s">
        <v>30</v>
      </c>
      <c r="M18" s="46"/>
      <c r="N18" s="37">
        <f t="shared" si="3"/>
      </c>
      <c r="O18" s="40">
        <f t="shared" si="1"/>
      </c>
      <c r="P18" s="41"/>
      <c r="Q18" s="38">
        <f t="shared" si="2"/>
      </c>
      <c r="R18" s="16"/>
      <c r="S18" s="35"/>
    </row>
    <row r="19" spans="1:19" ht="34.5" customHeight="1">
      <c r="A19" s="16">
        <v>7</v>
      </c>
      <c r="B19" s="56"/>
      <c r="C19" s="60"/>
      <c r="D19" s="17">
        <f t="shared" si="0"/>
      </c>
      <c r="E19" s="16"/>
      <c r="F19" s="56"/>
      <c r="G19" s="57"/>
      <c r="H19" s="23"/>
      <c r="I19" s="16"/>
      <c r="K19" s="3" t="s">
        <v>43</v>
      </c>
      <c r="L19" s="45" t="s">
        <v>30</v>
      </c>
      <c r="M19" s="46"/>
      <c r="N19" s="37">
        <f t="shared" si="3"/>
      </c>
      <c r="O19" s="40">
        <f t="shared" si="1"/>
      </c>
      <c r="P19" s="41"/>
      <c r="Q19" s="38">
        <f t="shared" si="2"/>
      </c>
      <c r="R19" s="16"/>
      <c r="S19" s="35"/>
    </row>
    <row r="20" spans="1:19" ht="34.5" customHeight="1">
      <c r="A20" s="16">
        <v>8</v>
      </c>
      <c r="B20" s="56"/>
      <c r="C20" s="60"/>
      <c r="D20" s="17">
        <f t="shared" si="0"/>
      </c>
      <c r="E20" s="16"/>
      <c r="F20" s="56"/>
      <c r="G20" s="57"/>
      <c r="H20" s="23"/>
      <c r="I20" s="16"/>
      <c r="K20" s="42" t="s">
        <v>25</v>
      </c>
      <c r="L20" s="43"/>
      <c r="M20" s="44"/>
      <c r="N20" s="37">
        <f t="shared" si="3"/>
      </c>
      <c r="O20" s="40">
        <f t="shared" si="1"/>
      </c>
      <c r="P20" s="41"/>
      <c r="Q20" s="38">
        <f t="shared" si="2"/>
      </c>
      <c r="R20" s="16"/>
      <c r="S20" s="35"/>
    </row>
    <row r="21" spans="1:19" ht="34.5" customHeight="1">
      <c r="A21" s="16">
        <v>9</v>
      </c>
      <c r="B21" s="56"/>
      <c r="C21" s="60"/>
      <c r="D21" s="17">
        <f t="shared" si="0"/>
      </c>
      <c r="E21" s="16"/>
      <c r="F21" s="56"/>
      <c r="G21" s="57"/>
      <c r="H21" s="23"/>
      <c r="I21" s="16"/>
      <c r="K21" s="42" t="s">
        <v>25</v>
      </c>
      <c r="L21" s="43"/>
      <c r="M21" s="44"/>
      <c r="N21" s="37">
        <f t="shared" si="3"/>
      </c>
      <c r="O21" s="40">
        <f t="shared" si="1"/>
      </c>
      <c r="P21" s="41"/>
      <c r="Q21" s="38">
        <f t="shared" si="2"/>
      </c>
      <c r="R21" s="16"/>
      <c r="S21" s="35"/>
    </row>
    <row r="22" spans="1:19" ht="34.5" customHeight="1">
      <c r="A22" s="16">
        <v>10</v>
      </c>
      <c r="B22" s="56"/>
      <c r="C22" s="60"/>
      <c r="D22" s="17">
        <f t="shared" si="0"/>
      </c>
      <c r="E22" s="16"/>
      <c r="F22" s="56"/>
      <c r="G22" s="57"/>
      <c r="H22" s="23"/>
      <c r="I22" s="16"/>
      <c r="K22" s="42" t="s">
        <v>25</v>
      </c>
      <c r="L22" s="43"/>
      <c r="M22" s="44"/>
      <c r="N22" s="37">
        <f t="shared" si="3"/>
      </c>
      <c r="O22" s="40">
        <f t="shared" si="1"/>
      </c>
      <c r="P22" s="41"/>
      <c r="Q22" s="38">
        <f t="shared" si="2"/>
      </c>
      <c r="R22" s="16"/>
      <c r="S22" s="35"/>
    </row>
    <row r="23" spans="1:18" ht="8.25" customHeight="1">
      <c r="A23" s="2"/>
      <c r="B23" s="2"/>
      <c r="C23" s="2"/>
      <c r="D23" s="2"/>
      <c r="E23" s="2"/>
      <c r="F23" s="2"/>
      <c r="G23" s="2"/>
      <c r="H23" s="2"/>
      <c r="I23" s="2"/>
      <c r="K23" s="2"/>
      <c r="L23" s="2"/>
      <c r="M23" s="2"/>
      <c r="N23" s="2"/>
      <c r="O23" s="2"/>
      <c r="P23" s="2"/>
      <c r="Q23" s="2"/>
      <c r="R23" s="2"/>
    </row>
    <row r="24" spans="1:18" ht="17.25" customHeight="1">
      <c r="A24" s="2" t="s">
        <v>14</v>
      </c>
      <c r="B24" s="2"/>
      <c r="C24" s="2"/>
      <c r="D24" s="2"/>
      <c r="E24" s="2"/>
      <c r="F24" s="2"/>
      <c r="G24" s="2"/>
      <c r="H24" s="2"/>
      <c r="I24" s="2"/>
      <c r="K24" s="2" t="s">
        <v>14</v>
      </c>
      <c r="L24" s="2"/>
      <c r="M24" s="2"/>
      <c r="N24" s="2"/>
      <c r="O24" s="2"/>
      <c r="P24" s="2"/>
      <c r="Q24" s="2"/>
      <c r="R24" s="2"/>
    </row>
    <row r="25" spans="1:18" ht="17.25" customHeight="1">
      <c r="A25" s="2" t="s">
        <v>15</v>
      </c>
      <c r="B25" s="2"/>
      <c r="C25" s="2"/>
      <c r="D25" s="2"/>
      <c r="E25" s="2"/>
      <c r="F25" s="2"/>
      <c r="G25" s="59"/>
      <c r="H25" s="59"/>
      <c r="I25" s="2"/>
      <c r="K25" s="2"/>
      <c r="L25" s="2"/>
      <c r="M25" s="2"/>
      <c r="N25" s="2"/>
      <c r="O25" s="14"/>
      <c r="P25" s="14"/>
      <c r="Q25" s="14"/>
      <c r="R25" s="2"/>
    </row>
    <row r="26" spans="1:13" ht="18" customHeight="1">
      <c r="A26" s="2"/>
      <c r="B26" s="2"/>
      <c r="C26" s="2"/>
      <c r="D26" s="2"/>
      <c r="K26" s="2"/>
      <c r="L26" s="2"/>
      <c r="M26" s="2"/>
    </row>
    <row r="27" spans="1:18" ht="25.5" customHeight="1" thickBot="1">
      <c r="A27" s="2"/>
      <c r="B27" s="2"/>
      <c r="C27" s="2"/>
      <c r="D27" s="2"/>
      <c r="E27" s="2"/>
      <c r="F27" s="8" t="s">
        <v>17</v>
      </c>
      <c r="G27" s="64"/>
      <c r="H27" s="64"/>
      <c r="I27" s="9" t="s">
        <v>16</v>
      </c>
      <c r="K27" s="2"/>
      <c r="L27" s="1" t="s">
        <v>32</v>
      </c>
      <c r="M27" s="2" t="s">
        <v>66</v>
      </c>
      <c r="N27" s="2"/>
      <c r="O27" s="13"/>
      <c r="P27" s="13"/>
      <c r="Q27" s="13"/>
      <c r="R27" s="12"/>
    </row>
    <row r="28" spans="1:13" ht="17.25" customHeight="1">
      <c r="A28" s="2"/>
      <c r="B28" s="2"/>
      <c r="C28" s="2"/>
      <c r="D28" s="2"/>
      <c r="K28" s="2"/>
      <c r="L28" s="2"/>
      <c r="M28" s="2" t="s">
        <v>36</v>
      </c>
    </row>
    <row r="29" spans="5:18" ht="25.5" customHeight="1" thickBot="1">
      <c r="E29" s="2"/>
      <c r="F29" s="10" t="s">
        <v>20</v>
      </c>
      <c r="G29" s="64"/>
      <c r="H29" s="64"/>
      <c r="I29" s="9" t="s">
        <v>16</v>
      </c>
      <c r="N29" s="2"/>
      <c r="O29" s="13"/>
      <c r="P29" s="13"/>
      <c r="Q29" s="13"/>
      <c r="R29" s="12"/>
    </row>
    <row r="30" spans="12:13" ht="13.5">
      <c r="L30" s="1" t="s">
        <v>32</v>
      </c>
      <c r="M30" s="2" t="s">
        <v>67</v>
      </c>
    </row>
  </sheetData>
  <sheetProtection/>
  <mergeCells count="71">
    <mergeCell ref="B13:C13"/>
    <mergeCell ref="B14:C14"/>
    <mergeCell ref="B15:C15"/>
    <mergeCell ref="F13:G13"/>
    <mergeCell ref="F15:G15"/>
    <mergeCell ref="A6:B7"/>
    <mergeCell ref="A8:B8"/>
    <mergeCell ref="G27:H27"/>
    <mergeCell ref="G25:H25"/>
    <mergeCell ref="G29:H29"/>
    <mergeCell ref="B20:C20"/>
    <mergeCell ref="B21:C21"/>
    <mergeCell ref="B22:C22"/>
    <mergeCell ref="F22:G22"/>
    <mergeCell ref="F20:G20"/>
    <mergeCell ref="F21:G21"/>
    <mergeCell ref="A2:I2"/>
    <mergeCell ref="A3:I3"/>
    <mergeCell ref="C5:F5"/>
    <mergeCell ref="G5:H5"/>
    <mergeCell ref="C6:F7"/>
    <mergeCell ref="H6:I6"/>
    <mergeCell ref="H7:I7"/>
    <mergeCell ref="A5:B5"/>
    <mergeCell ref="F16:G16"/>
    <mergeCell ref="F14:G14"/>
    <mergeCell ref="B18:C18"/>
    <mergeCell ref="B19:C19"/>
    <mergeCell ref="B17:C17"/>
    <mergeCell ref="H8:I8"/>
    <mergeCell ref="C8:F8"/>
    <mergeCell ref="F12:G12"/>
    <mergeCell ref="B16:C16"/>
    <mergeCell ref="B12:C12"/>
    <mergeCell ref="L18:M18"/>
    <mergeCell ref="L17:M17"/>
    <mergeCell ref="F17:G17"/>
    <mergeCell ref="F19:G19"/>
    <mergeCell ref="F18:G18"/>
    <mergeCell ref="K2:R2"/>
    <mergeCell ref="K3:R3"/>
    <mergeCell ref="K5:L5"/>
    <mergeCell ref="M5:N5"/>
    <mergeCell ref="O5:Q5"/>
    <mergeCell ref="O20:P20"/>
    <mergeCell ref="P7:R7"/>
    <mergeCell ref="P8:R8"/>
    <mergeCell ref="O17:P17"/>
    <mergeCell ref="O18:P18"/>
    <mergeCell ref="K12:M12"/>
    <mergeCell ref="L16:M16"/>
    <mergeCell ref="L14:M14"/>
    <mergeCell ref="O15:P15"/>
    <mergeCell ref="K8:L8"/>
    <mergeCell ref="O16:P16"/>
    <mergeCell ref="K6:L7"/>
    <mergeCell ref="M6:N7"/>
    <mergeCell ref="L13:M13"/>
    <mergeCell ref="O12:P12"/>
    <mergeCell ref="P6:R6"/>
    <mergeCell ref="M8:N8"/>
    <mergeCell ref="O19:P19"/>
    <mergeCell ref="O21:P21"/>
    <mergeCell ref="O13:P13"/>
    <mergeCell ref="O14:P14"/>
    <mergeCell ref="K20:M20"/>
    <mergeCell ref="O22:P22"/>
    <mergeCell ref="K21:M21"/>
    <mergeCell ref="K22:M22"/>
    <mergeCell ref="L19:M19"/>
    <mergeCell ref="L15:M15"/>
  </mergeCells>
  <dataValidations count="1">
    <dataValidation type="list" allowBlank="1" showInputMessage="1" showErrorMessage="1" sqref="F13:G22">
      <formula1>"800m,1500m,3000m,5000m"</formula1>
    </dataValidation>
  </dataValidations>
  <printOptions horizontalCentered="1"/>
  <pageMargins left="0.7874015748031497" right="0.31496062992125984" top="0.6299212598425197" bottom="0.3937007874015748" header="0.35433070866141736" footer="0.35433070866141736"/>
  <pageSetup horizontalDpi="600" verticalDpi="600" orientation="portrait" paperSize="9" scale="80" r:id="rId3"/>
  <colBreaks count="1" manualBreakCount="1">
    <brk id="9" max="2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8"/>
  <sheetViews>
    <sheetView view="pageBreakPreview" zoomScale="75" zoomScaleNormal="75" zoomScaleSheetLayoutView="75" zoomScalePageLayoutView="0" workbookViewId="0" topLeftCell="A1">
      <selection activeCell="M37" sqref="M37"/>
    </sheetView>
  </sheetViews>
  <sheetFormatPr defaultColWidth="9.00390625" defaultRowHeight="13.5"/>
  <cols>
    <col min="1" max="2" width="6.625" style="0" customWidth="1"/>
    <col min="3" max="3" width="9.75390625" style="0" customWidth="1"/>
    <col min="4" max="4" width="22.625" style="0" customWidth="1"/>
    <col min="6" max="6" width="5.00390625" style="0" customWidth="1"/>
    <col min="7" max="7" width="7.75390625" style="0" customWidth="1"/>
    <col min="8" max="8" width="13.625" style="0" customWidth="1"/>
    <col min="9" max="9" width="10.00390625" style="0" customWidth="1"/>
    <col min="10" max="10" width="2.50390625" style="0" customWidth="1"/>
    <col min="11" max="11" width="6.625" style="0" customWidth="1"/>
    <col min="12" max="12" width="5.375" style="0" customWidth="1"/>
    <col min="13" max="13" width="10.625" style="0" customWidth="1"/>
    <col min="14" max="14" width="20.125" style="0" customWidth="1"/>
    <col min="15" max="15" width="10.50390625" style="0" customWidth="1"/>
    <col min="16" max="16" width="12.125" style="0" customWidth="1"/>
    <col min="17" max="17" width="9.50390625" style="0" customWidth="1"/>
    <col min="18" max="18" width="11.00390625" style="0" customWidth="1"/>
  </cols>
  <sheetData>
    <row r="1" spans="1:11" ht="13.5">
      <c r="A1" t="s">
        <v>0</v>
      </c>
      <c r="K1" t="s">
        <v>21</v>
      </c>
    </row>
    <row r="2" spans="1:18" ht="18.75" customHeight="1">
      <c r="A2" s="58" t="s">
        <v>65</v>
      </c>
      <c r="B2" s="58"/>
      <c r="C2" s="58"/>
      <c r="D2" s="58"/>
      <c r="E2" s="58"/>
      <c r="F2" s="58"/>
      <c r="G2" s="58"/>
      <c r="H2" s="58"/>
      <c r="I2" s="58"/>
      <c r="K2" s="58" t="s">
        <v>65</v>
      </c>
      <c r="L2" s="58"/>
      <c r="M2" s="58"/>
      <c r="N2" s="58"/>
      <c r="O2" s="58"/>
      <c r="P2" s="58"/>
      <c r="Q2" s="58"/>
      <c r="R2" s="58"/>
    </row>
    <row r="3" spans="1:18" ht="23.25" customHeight="1">
      <c r="A3" s="59" t="s">
        <v>33</v>
      </c>
      <c r="B3" s="59"/>
      <c r="C3" s="59"/>
      <c r="D3" s="59"/>
      <c r="E3" s="59"/>
      <c r="F3" s="59"/>
      <c r="G3" s="59"/>
      <c r="H3" s="59"/>
      <c r="I3" s="59"/>
      <c r="K3" s="59" t="s">
        <v>34</v>
      </c>
      <c r="L3" s="59"/>
      <c r="M3" s="59"/>
      <c r="N3" s="59"/>
      <c r="O3" s="59"/>
      <c r="P3" s="59"/>
      <c r="Q3" s="59"/>
      <c r="R3" s="59"/>
    </row>
    <row r="4" spans="1:18" ht="8.25" customHeight="1">
      <c r="A4" s="2"/>
      <c r="B4" s="2"/>
      <c r="C4" s="2"/>
      <c r="D4" s="2"/>
      <c r="E4" s="2"/>
      <c r="F4" s="2"/>
      <c r="G4" s="2"/>
      <c r="H4" s="2"/>
      <c r="I4" s="2"/>
      <c r="K4" s="2"/>
      <c r="L4" s="2"/>
      <c r="M4" s="2"/>
      <c r="N4" s="2"/>
      <c r="O4" s="2"/>
      <c r="P4" s="2"/>
      <c r="Q4" s="2"/>
      <c r="R4" s="2"/>
    </row>
    <row r="5" spans="1:18" ht="26.25" customHeight="1">
      <c r="A5" s="49" t="s">
        <v>10</v>
      </c>
      <c r="B5" s="49"/>
      <c r="C5" s="52"/>
      <c r="D5" s="53"/>
      <c r="E5" s="53"/>
      <c r="F5" s="53"/>
      <c r="G5" s="52" t="s">
        <v>11</v>
      </c>
      <c r="H5" s="54"/>
      <c r="I5" s="5"/>
      <c r="K5" s="49" t="s">
        <v>10</v>
      </c>
      <c r="L5" s="49"/>
      <c r="M5" s="52">
        <f>C5</f>
        <v>0</v>
      </c>
      <c r="N5" s="53"/>
      <c r="O5" s="52" t="s">
        <v>11</v>
      </c>
      <c r="P5" s="53"/>
      <c r="Q5" s="54"/>
      <c r="R5" s="5">
        <f>I5</f>
        <v>0</v>
      </c>
    </row>
    <row r="6" spans="1:18" ht="20.25" customHeight="1">
      <c r="A6" s="49" t="s">
        <v>1</v>
      </c>
      <c r="B6" s="49"/>
      <c r="C6" s="49"/>
      <c r="D6" s="49"/>
      <c r="E6" s="49"/>
      <c r="F6" s="49"/>
      <c r="G6" s="3" t="s">
        <v>18</v>
      </c>
      <c r="H6" s="49"/>
      <c r="I6" s="49"/>
      <c r="K6" s="49" t="s">
        <v>1</v>
      </c>
      <c r="L6" s="49"/>
      <c r="M6" s="49">
        <f>C6</f>
        <v>0</v>
      </c>
      <c r="N6" s="49"/>
      <c r="O6" s="3" t="s">
        <v>18</v>
      </c>
      <c r="P6" s="52">
        <f>H6</f>
        <v>0</v>
      </c>
      <c r="Q6" s="53"/>
      <c r="R6" s="54"/>
    </row>
    <row r="7" spans="1:18" ht="20.25" customHeight="1">
      <c r="A7" s="49"/>
      <c r="B7" s="49"/>
      <c r="C7" s="49"/>
      <c r="D7" s="49"/>
      <c r="E7" s="49"/>
      <c r="F7" s="49"/>
      <c r="G7" s="3" t="s">
        <v>19</v>
      </c>
      <c r="H7" s="49"/>
      <c r="I7" s="49"/>
      <c r="K7" s="49"/>
      <c r="L7" s="49"/>
      <c r="M7" s="49"/>
      <c r="N7" s="49"/>
      <c r="O7" s="3" t="s">
        <v>19</v>
      </c>
      <c r="P7" s="52">
        <f>H7</f>
        <v>0</v>
      </c>
      <c r="Q7" s="53"/>
      <c r="R7" s="54"/>
    </row>
    <row r="8" spans="1:18" ht="26.25" customHeight="1">
      <c r="A8" s="49" t="s">
        <v>9</v>
      </c>
      <c r="B8" s="49"/>
      <c r="C8" s="49"/>
      <c r="D8" s="49"/>
      <c r="E8" s="49"/>
      <c r="F8" s="49"/>
      <c r="G8" s="15" t="s">
        <v>35</v>
      </c>
      <c r="H8" s="52"/>
      <c r="I8" s="54"/>
      <c r="K8" s="52" t="s">
        <v>9</v>
      </c>
      <c r="L8" s="54"/>
      <c r="M8" s="52">
        <f>C8</f>
        <v>0</v>
      </c>
      <c r="N8" s="53"/>
      <c r="O8" s="15" t="s">
        <v>35</v>
      </c>
      <c r="P8" s="52">
        <f>H8</f>
        <v>0</v>
      </c>
      <c r="Q8" s="53"/>
      <c r="R8" s="54"/>
    </row>
    <row r="9" spans="1:18" ht="13.5">
      <c r="A9" s="2"/>
      <c r="B9" s="2"/>
      <c r="C9" s="2"/>
      <c r="D9" s="2"/>
      <c r="E9" s="2"/>
      <c r="F9" s="2"/>
      <c r="G9" s="2"/>
      <c r="H9" s="2"/>
      <c r="I9" s="2"/>
      <c r="K9" s="2"/>
      <c r="L9" s="2"/>
      <c r="M9" s="2"/>
      <c r="N9" s="2"/>
      <c r="O9" s="2"/>
      <c r="P9" s="2"/>
      <c r="Q9" s="2"/>
      <c r="R9" s="2"/>
    </row>
    <row r="10" spans="1:18" ht="15.75" customHeight="1">
      <c r="A10" s="6" t="s">
        <v>13</v>
      </c>
      <c r="B10" s="2"/>
      <c r="C10" s="2"/>
      <c r="D10" s="2"/>
      <c r="E10" s="2"/>
      <c r="F10" s="2"/>
      <c r="G10" s="2"/>
      <c r="H10" s="2"/>
      <c r="I10" s="2"/>
      <c r="K10" s="6" t="s">
        <v>31</v>
      </c>
      <c r="L10" s="2"/>
      <c r="M10" s="2"/>
      <c r="N10" s="2"/>
      <c r="O10" s="2"/>
      <c r="P10" s="2"/>
      <c r="Q10" s="2"/>
      <c r="R10" s="2"/>
    </row>
    <row r="11" spans="1:18" ht="6" customHeight="1">
      <c r="A11" s="2"/>
      <c r="B11" s="2"/>
      <c r="C11" s="2"/>
      <c r="D11" s="2"/>
      <c r="E11" s="2"/>
      <c r="F11" s="2"/>
      <c r="G11" s="2"/>
      <c r="H11" s="2"/>
      <c r="I11" s="2"/>
      <c r="K11" s="2"/>
      <c r="L11" s="2"/>
      <c r="M11" s="2"/>
      <c r="N11" s="2"/>
      <c r="O11" s="2"/>
      <c r="P11" s="2"/>
      <c r="Q11" s="2"/>
      <c r="R11" s="2"/>
    </row>
    <row r="12" spans="1:19" ht="34.5" customHeight="1">
      <c r="A12" s="29" t="s">
        <v>57</v>
      </c>
      <c r="B12" s="62" t="s">
        <v>7</v>
      </c>
      <c r="C12" s="63"/>
      <c r="D12" s="18" t="s">
        <v>44</v>
      </c>
      <c r="E12" s="3" t="s">
        <v>6</v>
      </c>
      <c r="F12" s="52" t="s">
        <v>4</v>
      </c>
      <c r="G12" s="61"/>
      <c r="H12" s="4" t="s">
        <v>8</v>
      </c>
      <c r="I12" s="3" t="s">
        <v>5</v>
      </c>
      <c r="K12" s="50" t="s">
        <v>24</v>
      </c>
      <c r="L12" s="55"/>
      <c r="M12" s="51"/>
      <c r="N12" s="21" t="s">
        <v>2</v>
      </c>
      <c r="O12" s="50" t="s">
        <v>45</v>
      </c>
      <c r="P12" s="51"/>
      <c r="Q12" s="11" t="s">
        <v>3</v>
      </c>
      <c r="R12" s="22" t="s">
        <v>26</v>
      </c>
      <c r="S12" s="32" t="s">
        <v>62</v>
      </c>
    </row>
    <row r="13" spans="1:19" ht="34.5" customHeight="1">
      <c r="A13" s="16">
        <v>1</v>
      </c>
      <c r="B13" s="56"/>
      <c r="C13" s="60"/>
      <c r="D13" s="17">
        <f>PHONETIC(B13)</f>
      </c>
      <c r="E13" s="16"/>
      <c r="F13" s="56"/>
      <c r="G13" s="57"/>
      <c r="H13" s="23"/>
      <c r="I13" s="16"/>
      <c r="K13" s="16" t="s">
        <v>37</v>
      </c>
      <c r="L13" s="45" t="s">
        <v>59</v>
      </c>
      <c r="M13" s="46"/>
      <c r="N13" s="37">
        <f aca="true" t="shared" si="0" ref="N13:N20">IF(S13="","",VLOOKUP(S13,$A$13:$E$20,2,0))</f>
      </c>
      <c r="O13" s="40">
        <f aca="true" t="shared" si="1" ref="O13:O20">IF(S13="","",VLOOKUP(S13,$A$13:$E$20,4,0))</f>
      </c>
      <c r="P13" s="41"/>
      <c r="Q13" s="38">
        <f aca="true" t="shared" si="2" ref="Q13:Q20">IF(S13="","",VLOOKUP(S13,$A$13:$E$20,5,0))</f>
      </c>
      <c r="R13" s="16"/>
      <c r="S13" s="3"/>
    </row>
    <row r="14" spans="1:19" ht="34.5" customHeight="1">
      <c r="A14" s="16">
        <v>2</v>
      </c>
      <c r="B14" s="56"/>
      <c r="C14" s="60"/>
      <c r="D14" s="17">
        <f aca="true" t="shared" si="3" ref="D14:D20">PHONETIC(B14)</f>
      </c>
      <c r="E14" s="16"/>
      <c r="F14" s="56"/>
      <c r="G14" s="57"/>
      <c r="H14" s="23"/>
      <c r="I14" s="16"/>
      <c r="K14" s="16" t="s">
        <v>38</v>
      </c>
      <c r="L14" s="45" t="s">
        <v>60</v>
      </c>
      <c r="M14" s="46"/>
      <c r="N14" s="37">
        <f t="shared" si="0"/>
      </c>
      <c r="O14" s="40">
        <f t="shared" si="1"/>
      </c>
      <c r="P14" s="41"/>
      <c r="Q14" s="38">
        <f t="shared" si="2"/>
      </c>
      <c r="R14" s="16"/>
      <c r="S14" s="16"/>
    </row>
    <row r="15" spans="1:19" ht="34.5" customHeight="1">
      <c r="A15" s="16">
        <v>3</v>
      </c>
      <c r="B15" s="56"/>
      <c r="C15" s="60"/>
      <c r="D15" s="17">
        <f t="shared" si="3"/>
      </c>
      <c r="E15" s="16"/>
      <c r="F15" s="56"/>
      <c r="G15" s="57"/>
      <c r="H15" s="23"/>
      <c r="I15" s="16"/>
      <c r="K15" s="16" t="s">
        <v>39</v>
      </c>
      <c r="L15" s="47" t="s">
        <v>61</v>
      </c>
      <c r="M15" s="48"/>
      <c r="N15" s="37">
        <f t="shared" si="0"/>
      </c>
      <c r="O15" s="40">
        <f t="shared" si="1"/>
      </c>
      <c r="P15" s="41"/>
      <c r="Q15" s="38">
        <f t="shared" si="2"/>
      </c>
      <c r="R15" s="16"/>
      <c r="S15" s="16"/>
    </row>
    <row r="16" spans="1:19" ht="34.5" customHeight="1">
      <c r="A16" s="16">
        <v>4</v>
      </c>
      <c r="B16" s="56"/>
      <c r="C16" s="60"/>
      <c r="D16" s="17">
        <f t="shared" si="3"/>
      </c>
      <c r="E16" s="16"/>
      <c r="F16" s="56"/>
      <c r="G16" s="57"/>
      <c r="H16" s="23"/>
      <c r="I16" s="16"/>
      <c r="K16" s="19" t="s">
        <v>40</v>
      </c>
      <c r="L16" s="47" t="s">
        <v>61</v>
      </c>
      <c r="M16" s="48"/>
      <c r="N16" s="37">
        <f t="shared" si="0"/>
      </c>
      <c r="O16" s="40">
        <f t="shared" si="1"/>
      </c>
      <c r="P16" s="41"/>
      <c r="Q16" s="38">
        <f t="shared" si="2"/>
      </c>
      <c r="R16" s="16"/>
      <c r="S16" s="16"/>
    </row>
    <row r="17" spans="1:19" ht="34.5" customHeight="1">
      <c r="A17" s="16">
        <v>5</v>
      </c>
      <c r="B17" s="56"/>
      <c r="C17" s="60"/>
      <c r="D17" s="17">
        <f t="shared" si="3"/>
      </c>
      <c r="E17" s="16"/>
      <c r="F17" s="56"/>
      <c r="G17" s="57"/>
      <c r="H17" s="23"/>
      <c r="I17" s="16"/>
      <c r="K17" s="3" t="s">
        <v>41</v>
      </c>
      <c r="L17" s="45" t="s">
        <v>30</v>
      </c>
      <c r="M17" s="46"/>
      <c r="N17" s="37">
        <f t="shared" si="0"/>
      </c>
      <c r="O17" s="40">
        <f t="shared" si="1"/>
      </c>
      <c r="P17" s="41"/>
      <c r="Q17" s="38">
        <f t="shared" si="2"/>
      </c>
      <c r="R17" s="16"/>
      <c r="S17" s="16"/>
    </row>
    <row r="18" spans="1:19" ht="34.5" customHeight="1">
      <c r="A18" s="16">
        <v>6</v>
      </c>
      <c r="B18" s="56"/>
      <c r="C18" s="60"/>
      <c r="D18" s="17">
        <f t="shared" si="3"/>
      </c>
      <c r="E18" s="16"/>
      <c r="F18" s="56"/>
      <c r="G18" s="57"/>
      <c r="H18" s="23"/>
      <c r="I18" s="16"/>
      <c r="K18" s="42" t="s">
        <v>25</v>
      </c>
      <c r="L18" s="43"/>
      <c r="M18" s="44"/>
      <c r="N18" s="37">
        <f t="shared" si="0"/>
      </c>
      <c r="O18" s="40">
        <f t="shared" si="1"/>
      </c>
      <c r="P18" s="41"/>
      <c r="Q18" s="38">
        <f t="shared" si="2"/>
      </c>
      <c r="R18" s="16"/>
      <c r="S18" s="16"/>
    </row>
    <row r="19" spans="1:19" ht="34.5" customHeight="1">
      <c r="A19" s="16">
        <v>7</v>
      </c>
      <c r="B19" s="56"/>
      <c r="C19" s="60"/>
      <c r="D19" s="17">
        <f t="shared" si="3"/>
      </c>
      <c r="E19" s="16"/>
      <c r="F19" s="56"/>
      <c r="G19" s="57"/>
      <c r="H19" s="23"/>
      <c r="I19" s="16"/>
      <c r="K19" s="42" t="s">
        <v>25</v>
      </c>
      <c r="L19" s="43"/>
      <c r="M19" s="44"/>
      <c r="N19" s="37">
        <f t="shared" si="0"/>
      </c>
      <c r="O19" s="40">
        <f t="shared" si="1"/>
      </c>
      <c r="P19" s="41"/>
      <c r="Q19" s="38">
        <f t="shared" si="2"/>
      </c>
      <c r="R19" s="16"/>
      <c r="S19" s="16"/>
    </row>
    <row r="20" spans="1:19" ht="34.5" customHeight="1">
      <c r="A20" s="16">
        <v>8</v>
      </c>
      <c r="B20" s="56"/>
      <c r="C20" s="60"/>
      <c r="D20" s="17">
        <f t="shared" si="3"/>
      </c>
      <c r="E20" s="16"/>
      <c r="F20" s="56"/>
      <c r="G20" s="57"/>
      <c r="H20" s="23"/>
      <c r="I20" s="16"/>
      <c r="K20" s="42" t="s">
        <v>25</v>
      </c>
      <c r="L20" s="43"/>
      <c r="M20" s="44"/>
      <c r="N20" s="37">
        <f t="shared" si="0"/>
      </c>
      <c r="O20" s="40">
        <f t="shared" si="1"/>
      </c>
      <c r="P20" s="41"/>
      <c r="Q20" s="38">
        <f t="shared" si="2"/>
      </c>
      <c r="R20" s="16"/>
      <c r="S20" s="16"/>
    </row>
    <row r="21" spans="1:18" ht="8.25" customHeight="1">
      <c r="A21" s="2"/>
      <c r="B21" s="2"/>
      <c r="C21" s="2"/>
      <c r="D21" s="2"/>
      <c r="E21" s="2"/>
      <c r="F21" s="2"/>
      <c r="G21" s="2"/>
      <c r="H21" s="2"/>
      <c r="I21" s="2"/>
      <c r="K21" s="2"/>
      <c r="L21" s="2"/>
      <c r="M21" s="2"/>
      <c r="N21" s="2"/>
      <c r="O21" s="2"/>
      <c r="P21" s="2"/>
      <c r="Q21" s="2"/>
      <c r="R21" s="2"/>
    </row>
    <row r="22" spans="1:18" ht="17.25" customHeight="1">
      <c r="A22" s="2" t="s">
        <v>14</v>
      </c>
      <c r="B22" s="2"/>
      <c r="C22" s="2"/>
      <c r="D22" s="2"/>
      <c r="E22" s="2"/>
      <c r="F22" s="2"/>
      <c r="G22" s="2"/>
      <c r="H22" s="2"/>
      <c r="I22" s="2"/>
      <c r="K22" s="2" t="s">
        <v>14</v>
      </c>
      <c r="L22" s="2"/>
      <c r="M22" s="2"/>
      <c r="N22" s="2"/>
      <c r="O22" s="2"/>
      <c r="P22" s="2"/>
      <c r="Q22" s="2"/>
      <c r="R22" s="2"/>
    </row>
    <row r="23" spans="1:18" ht="17.25" customHeight="1">
      <c r="A23" s="2" t="s">
        <v>15</v>
      </c>
      <c r="B23" s="2"/>
      <c r="C23" s="2"/>
      <c r="D23" s="2"/>
      <c r="E23" s="2"/>
      <c r="F23" s="2"/>
      <c r="G23" s="59"/>
      <c r="H23" s="59"/>
      <c r="I23" s="2"/>
      <c r="K23" s="2"/>
      <c r="L23" s="2"/>
      <c r="M23" s="2"/>
      <c r="N23" s="2"/>
      <c r="O23" s="14"/>
      <c r="P23" s="14"/>
      <c r="Q23" s="14"/>
      <c r="R23" s="2"/>
    </row>
    <row r="24" spans="1:13" ht="18" customHeight="1">
      <c r="A24" s="2"/>
      <c r="B24" s="2"/>
      <c r="C24" s="2"/>
      <c r="D24" s="2"/>
      <c r="K24" s="2"/>
      <c r="L24" s="2"/>
      <c r="M24" s="2"/>
    </row>
    <row r="25" spans="1:18" ht="25.5" customHeight="1" thickBot="1">
      <c r="A25" s="2"/>
      <c r="B25" s="2"/>
      <c r="C25" s="2"/>
      <c r="D25" s="2"/>
      <c r="E25" s="2"/>
      <c r="F25" s="8" t="s">
        <v>17</v>
      </c>
      <c r="G25" s="64"/>
      <c r="H25" s="64"/>
      <c r="I25" s="9" t="s">
        <v>16</v>
      </c>
      <c r="K25" s="2"/>
      <c r="L25" s="1" t="s">
        <v>32</v>
      </c>
      <c r="M25" s="2" t="s">
        <v>66</v>
      </c>
      <c r="N25" s="2"/>
      <c r="O25" s="13"/>
      <c r="P25" s="13"/>
      <c r="Q25" s="13"/>
      <c r="R25" s="12"/>
    </row>
    <row r="26" spans="1:13" ht="17.25" customHeight="1">
      <c r="A26" s="2"/>
      <c r="B26" s="2"/>
      <c r="C26" s="2"/>
      <c r="D26" s="2"/>
      <c r="K26" s="2"/>
      <c r="L26" s="2"/>
      <c r="M26" s="2" t="s">
        <v>36</v>
      </c>
    </row>
    <row r="27" spans="5:18" ht="25.5" customHeight="1" thickBot="1">
      <c r="E27" s="2"/>
      <c r="F27" s="10" t="s">
        <v>20</v>
      </c>
      <c r="G27" s="64"/>
      <c r="H27" s="64"/>
      <c r="I27" s="9" t="s">
        <v>16</v>
      </c>
      <c r="N27" s="2"/>
      <c r="O27" s="13"/>
      <c r="P27" s="13"/>
      <c r="Q27" s="13"/>
      <c r="R27" s="12"/>
    </row>
    <row r="28" spans="12:13" ht="13.5">
      <c r="L28" s="1" t="s">
        <v>32</v>
      </c>
      <c r="M28" s="2" t="s">
        <v>67</v>
      </c>
    </row>
    <row r="29" ht="21"/>
    <row r="30" ht="21"/>
  </sheetData>
  <sheetProtection/>
  <mergeCells count="63">
    <mergeCell ref="A2:I2"/>
    <mergeCell ref="K2:R2"/>
    <mergeCell ref="A3:I3"/>
    <mergeCell ref="K3:R3"/>
    <mergeCell ref="A5:B5"/>
    <mergeCell ref="C5:F5"/>
    <mergeCell ref="G5:H5"/>
    <mergeCell ref="K5:L5"/>
    <mergeCell ref="M5:N5"/>
    <mergeCell ref="O5:Q5"/>
    <mergeCell ref="A6:B7"/>
    <mergeCell ref="C6:F7"/>
    <mergeCell ref="H6:I6"/>
    <mergeCell ref="K6:L7"/>
    <mergeCell ref="M6:N7"/>
    <mergeCell ref="P6:R6"/>
    <mergeCell ref="H7:I7"/>
    <mergeCell ref="P7:R7"/>
    <mergeCell ref="A8:B8"/>
    <mergeCell ref="C8:F8"/>
    <mergeCell ref="H8:I8"/>
    <mergeCell ref="K8:L8"/>
    <mergeCell ref="M8:N8"/>
    <mergeCell ref="P8:R8"/>
    <mergeCell ref="B12:C12"/>
    <mergeCell ref="F12:G12"/>
    <mergeCell ref="K12:M12"/>
    <mergeCell ref="O12:P12"/>
    <mergeCell ref="B13:C13"/>
    <mergeCell ref="F13:G13"/>
    <mergeCell ref="L13:M13"/>
    <mergeCell ref="O13:P13"/>
    <mergeCell ref="B14:C14"/>
    <mergeCell ref="F14:G14"/>
    <mergeCell ref="L14:M14"/>
    <mergeCell ref="O14:P14"/>
    <mergeCell ref="B15:C15"/>
    <mergeCell ref="F15:G15"/>
    <mergeCell ref="L15:M15"/>
    <mergeCell ref="O15:P15"/>
    <mergeCell ref="B16:C16"/>
    <mergeCell ref="F16:G16"/>
    <mergeCell ref="L16:M16"/>
    <mergeCell ref="O16:P16"/>
    <mergeCell ref="B17:C17"/>
    <mergeCell ref="F17:G17"/>
    <mergeCell ref="L17:M17"/>
    <mergeCell ref="O17:P17"/>
    <mergeCell ref="B18:C18"/>
    <mergeCell ref="F18:G18"/>
    <mergeCell ref="K18:M18"/>
    <mergeCell ref="O18:P18"/>
    <mergeCell ref="B19:C19"/>
    <mergeCell ref="F19:G19"/>
    <mergeCell ref="K19:M19"/>
    <mergeCell ref="O19:P19"/>
    <mergeCell ref="G27:H27"/>
    <mergeCell ref="B20:C20"/>
    <mergeCell ref="F20:G20"/>
    <mergeCell ref="K20:M20"/>
    <mergeCell ref="O20:P20"/>
    <mergeCell ref="G23:H23"/>
    <mergeCell ref="G25:H25"/>
  </mergeCells>
  <dataValidations count="1">
    <dataValidation type="list" allowBlank="1" showInputMessage="1" showErrorMessage="1" sqref="F13:G20">
      <formula1>"800m,1500m,3000m,5000m"</formula1>
    </dataValidation>
  </dataValidations>
  <printOptions horizontalCentered="1"/>
  <pageMargins left="0.7874015748031497" right="0.31496062992125984" top="0.69" bottom="0.3937007874015748" header="0.35433070866141736" footer="0.35433070866141736"/>
  <pageSetup horizontalDpi="600" verticalDpi="600" orientation="portrait" paperSize="9" scale="95" r:id="rId3"/>
  <colBreaks count="1" manualBreakCount="1">
    <brk id="9" max="29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30"/>
  <sheetViews>
    <sheetView view="pageBreakPreview" zoomScale="70" zoomScaleNormal="75" zoomScaleSheetLayoutView="70" zoomScalePageLayoutView="0" workbookViewId="0" topLeftCell="A1">
      <selection activeCell="E16" sqref="E16"/>
    </sheetView>
  </sheetViews>
  <sheetFormatPr defaultColWidth="9.00390625" defaultRowHeight="13.5"/>
  <cols>
    <col min="1" max="2" width="6.625" style="0" customWidth="1"/>
    <col min="3" max="3" width="9.75390625" style="0" customWidth="1"/>
    <col min="4" max="4" width="22.625" style="0" customWidth="1"/>
    <col min="6" max="6" width="5.00390625" style="0" customWidth="1"/>
    <col min="7" max="7" width="7.75390625" style="0" customWidth="1"/>
    <col min="8" max="8" width="13.625" style="0" customWidth="1"/>
    <col min="9" max="9" width="10.00390625" style="0" customWidth="1"/>
    <col min="10" max="11" width="6.625" style="0" customWidth="1"/>
    <col min="12" max="12" width="5.375" style="0" customWidth="1"/>
    <col min="13" max="13" width="10.625" style="0" customWidth="1"/>
    <col min="14" max="14" width="20.125" style="0" customWidth="1"/>
    <col min="15" max="15" width="10.50390625" style="0" customWidth="1"/>
    <col min="16" max="16" width="12.125" style="0" customWidth="1"/>
    <col min="17" max="17" width="9.50390625" style="0" customWidth="1"/>
    <col min="18" max="18" width="11.00390625" style="0" customWidth="1"/>
  </cols>
  <sheetData>
    <row r="1" spans="1:11" ht="13.5">
      <c r="A1" t="s">
        <v>0</v>
      </c>
      <c r="K1" t="s">
        <v>21</v>
      </c>
    </row>
    <row r="2" spans="1:18" ht="18.75" customHeight="1">
      <c r="A2" s="58" t="s">
        <v>65</v>
      </c>
      <c r="B2" s="58"/>
      <c r="C2" s="58"/>
      <c r="D2" s="58"/>
      <c r="E2" s="58"/>
      <c r="F2" s="58"/>
      <c r="G2" s="58"/>
      <c r="H2" s="58"/>
      <c r="I2" s="58"/>
      <c r="K2" s="58" t="s">
        <v>65</v>
      </c>
      <c r="L2" s="58"/>
      <c r="M2" s="58"/>
      <c r="N2" s="58"/>
      <c r="O2" s="58"/>
      <c r="P2" s="58"/>
      <c r="Q2" s="58"/>
      <c r="R2" s="58"/>
    </row>
    <row r="3" spans="1:18" ht="23.25" customHeight="1">
      <c r="A3" s="59" t="s">
        <v>12</v>
      </c>
      <c r="B3" s="59"/>
      <c r="C3" s="59"/>
      <c r="D3" s="59"/>
      <c r="E3" s="59"/>
      <c r="F3" s="59"/>
      <c r="G3" s="59"/>
      <c r="H3" s="59"/>
      <c r="I3" s="59"/>
      <c r="K3" s="59" t="s">
        <v>22</v>
      </c>
      <c r="L3" s="59"/>
      <c r="M3" s="59"/>
      <c r="N3" s="59"/>
      <c r="O3" s="59"/>
      <c r="P3" s="59"/>
      <c r="Q3" s="59"/>
      <c r="R3" s="59"/>
    </row>
    <row r="4" spans="1:18" ht="8.25" customHeight="1" thickBot="1">
      <c r="A4" s="2"/>
      <c r="B4" s="2"/>
      <c r="C4" s="2"/>
      <c r="D4" s="2"/>
      <c r="E4" s="2"/>
      <c r="F4" s="2"/>
      <c r="G4" s="2"/>
      <c r="H4" s="2"/>
      <c r="I4" s="2"/>
      <c r="K4" s="2"/>
      <c r="L4" s="2"/>
      <c r="M4" s="2"/>
      <c r="N4" s="2"/>
      <c r="O4" s="2"/>
      <c r="P4" s="2"/>
      <c r="Q4" s="2"/>
      <c r="R4" s="2"/>
    </row>
    <row r="5" spans="1:18" ht="26.25" customHeight="1" thickBot="1">
      <c r="A5" s="49" t="s">
        <v>10</v>
      </c>
      <c r="B5" s="52"/>
      <c r="C5" s="78" t="s">
        <v>47</v>
      </c>
      <c r="D5" s="79"/>
      <c r="E5" s="79"/>
      <c r="F5" s="80"/>
      <c r="G5" s="81" t="s">
        <v>11</v>
      </c>
      <c r="H5" s="81"/>
      <c r="I5" s="24">
        <v>29</v>
      </c>
      <c r="K5" s="49" t="s">
        <v>10</v>
      </c>
      <c r="L5" s="49"/>
      <c r="M5" s="52" t="str">
        <f>C5</f>
        <v>境港総合技術高校</v>
      </c>
      <c r="N5" s="53"/>
      <c r="O5" s="52" t="s">
        <v>11</v>
      </c>
      <c r="P5" s="53"/>
      <c r="Q5" s="54"/>
      <c r="R5" s="5">
        <f>I5</f>
        <v>29</v>
      </c>
    </row>
    <row r="6" spans="1:18" ht="20.25" customHeight="1">
      <c r="A6" s="49" t="s">
        <v>1</v>
      </c>
      <c r="B6" s="52"/>
      <c r="C6" s="74" t="s">
        <v>49</v>
      </c>
      <c r="D6" s="49"/>
      <c r="E6" s="49"/>
      <c r="F6" s="52"/>
      <c r="G6" s="30" t="s">
        <v>18</v>
      </c>
      <c r="H6" s="75" t="s">
        <v>50</v>
      </c>
      <c r="I6" s="76"/>
      <c r="K6" s="49" t="s">
        <v>1</v>
      </c>
      <c r="L6" s="49"/>
      <c r="M6" s="49" t="str">
        <f>C6</f>
        <v>境港市竹内町９２５</v>
      </c>
      <c r="N6" s="49"/>
      <c r="O6" s="3" t="s">
        <v>18</v>
      </c>
      <c r="P6" s="52" t="str">
        <f>H6</f>
        <v>０８５９－４５－０４１１</v>
      </c>
      <c r="Q6" s="53"/>
      <c r="R6" s="54"/>
    </row>
    <row r="7" spans="1:18" ht="20.25" customHeight="1">
      <c r="A7" s="49"/>
      <c r="B7" s="52"/>
      <c r="C7" s="74"/>
      <c r="D7" s="49"/>
      <c r="E7" s="49"/>
      <c r="F7" s="52"/>
      <c r="G7" s="30" t="s">
        <v>19</v>
      </c>
      <c r="H7" s="54" t="s">
        <v>51</v>
      </c>
      <c r="I7" s="77"/>
      <c r="K7" s="49"/>
      <c r="L7" s="49"/>
      <c r="M7" s="49"/>
      <c r="N7" s="49"/>
      <c r="O7" s="3" t="s">
        <v>19</v>
      </c>
      <c r="P7" s="52" t="str">
        <f>H7</f>
        <v>０８５９－４５－０４１３</v>
      </c>
      <c r="Q7" s="53"/>
      <c r="R7" s="54"/>
    </row>
    <row r="8" spans="1:18" ht="26.25" customHeight="1" thickBot="1">
      <c r="A8" s="49" t="s">
        <v>9</v>
      </c>
      <c r="B8" s="52"/>
      <c r="C8" s="69" t="s">
        <v>68</v>
      </c>
      <c r="D8" s="70"/>
      <c r="E8" s="70"/>
      <c r="F8" s="71"/>
      <c r="G8" s="31" t="s">
        <v>35</v>
      </c>
      <c r="H8" s="72" t="s">
        <v>52</v>
      </c>
      <c r="I8" s="73"/>
      <c r="K8" s="52" t="s">
        <v>9</v>
      </c>
      <c r="L8" s="54"/>
      <c r="M8" s="52" t="str">
        <f>C8</f>
        <v>田中　栄治</v>
      </c>
      <c r="N8" s="53"/>
      <c r="O8" s="15" t="s">
        <v>35</v>
      </c>
      <c r="P8" s="52" t="str">
        <f>H8</f>
        <v>090－××××－××85</v>
      </c>
      <c r="Q8" s="53"/>
      <c r="R8" s="54"/>
    </row>
    <row r="9" spans="1:18" ht="13.5">
      <c r="A9" s="2"/>
      <c r="B9" s="2"/>
      <c r="C9" s="2"/>
      <c r="D9" s="2"/>
      <c r="E9" s="2"/>
      <c r="F9" s="2"/>
      <c r="G9" s="2"/>
      <c r="H9" s="2"/>
      <c r="I9" s="2"/>
      <c r="K9" s="2"/>
      <c r="L9" s="2"/>
      <c r="M9" s="2"/>
      <c r="N9" s="2"/>
      <c r="O9" s="2"/>
      <c r="P9" s="2"/>
      <c r="Q9" s="2"/>
      <c r="R9" s="2"/>
    </row>
    <row r="10" spans="1:18" ht="15.75" customHeight="1">
      <c r="A10" s="6" t="s">
        <v>13</v>
      </c>
      <c r="B10" s="2"/>
      <c r="C10" s="2"/>
      <c r="D10" s="2"/>
      <c r="E10" s="2"/>
      <c r="F10" s="2"/>
      <c r="G10" s="2"/>
      <c r="H10" s="2"/>
      <c r="I10" s="2"/>
      <c r="K10" s="6" t="s">
        <v>31</v>
      </c>
      <c r="L10" s="2"/>
      <c r="M10" s="2"/>
      <c r="N10" s="2"/>
      <c r="O10" s="2"/>
      <c r="P10" s="2"/>
      <c r="Q10" s="2"/>
      <c r="R10" s="2"/>
    </row>
    <row r="11" spans="1:18" ht="6" customHeight="1">
      <c r="A11" s="2"/>
      <c r="B11" s="2"/>
      <c r="C11" s="2"/>
      <c r="D11" s="2"/>
      <c r="E11" s="2"/>
      <c r="F11" s="2"/>
      <c r="G11" s="2"/>
      <c r="H11" s="2"/>
      <c r="I11" s="2"/>
      <c r="K11" s="2"/>
      <c r="L11" s="2"/>
      <c r="M11" s="2"/>
      <c r="N11" s="2"/>
      <c r="O11" s="2"/>
      <c r="P11" s="2"/>
      <c r="Q11" s="2"/>
      <c r="R11" s="2"/>
    </row>
    <row r="12" spans="1:19" ht="34.5" customHeight="1">
      <c r="A12" s="29" t="s">
        <v>57</v>
      </c>
      <c r="B12" s="62" t="s">
        <v>7</v>
      </c>
      <c r="C12" s="63"/>
      <c r="D12" s="18" t="s">
        <v>44</v>
      </c>
      <c r="E12" s="3" t="s">
        <v>6</v>
      </c>
      <c r="F12" s="52" t="s">
        <v>4</v>
      </c>
      <c r="G12" s="61"/>
      <c r="H12" s="4" t="s">
        <v>8</v>
      </c>
      <c r="I12" s="3" t="s">
        <v>5</v>
      </c>
      <c r="K12" s="50" t="s">
        <v>24</v>
      </c>
      <c r="L12" s="55"/>
      <c r="M12" s="51"/>
      <c r="N12" s="20" t="s">
        <v>2</v>
      </c>
      <c r="O12" s="52" t="s">
        <v>45</v>
      </c>
      <c r="P12" s="54"/>
      <c r="Q12" s="11" t="s">
        <v>3</v>
      </c>
      <c r="R12" s="22" t="s">
        <v>26</v>
      </c>
      <c r="S12" s="27" t="s">
        <v>56</v>
      </c>
    </row>
    <row r="13" spans="1:19" ht="34.5" customHeight="1">
      <c r="A13" s="16">
        <v>1</v>
      </c>
      <c r="B13" s="65" t="s">
        <v>63</v>
      </c>
      <c r="C13" s="66"/>
      <c r="D13" s="25" t="s">
        <v>53</v>
      </c>
      <c r="E13" s="26">
        <v>3</v>
      </c>
      <c r="F13" s="56" t="s">
        <v>58</v>
      </c>
      <c r="G13" s="57"/>
      <c r="H13" s="23">
        <v>155067</v>
      </c>
      <c r="I13" s="16"/>
      <c r="K13" s="16" t="s">
        <v>37</v>
      </c>
      <c r="L13" s="45" t="s">
        <v>23</v>
      </c>
      <c r="M13" s="46"/>
      <c r="N13" s="36" t="str">
        <f>IF(S13="","",VLOOKUP(S13,$A$13:$E$22,2,0))</f>
        <v>田中　優太郎</v>
      </c>
      <c r="O13" s="67" t="str">
        <f>IF(S13="","",VLOOKUP(S13,$A$13:$E$22,4,0))</f>
        <v>タナカ　ユウタロウ</v>
      </c>
      <c r="P13" s="68"/>
      <c r="Q13" s="25">
        <f>IF(S13="","",VLOOKUP(S13,$A$13:$E$22,5,0))</f>
        <v>2</v>
      </c>
      <c r="R13" s="16"/>
      <c r="S13" s="28">
        <v>2</v>
      </c>
    </row>
    <row r="14" spans="1:19" ht="34.5" customHeight="1">
      <c r="A14" s="16">
        <v>2</v>
      </c>
      <c r="B14" s="65" t="s">
        <v>54</v>
      </c>
      <c r="C14" s="66"/>
      <c r="D14" s="25" t="s">
        <v>55</v>
      </c>
      <c r="E14" s="26">
        <v>2</v>
      </c>
      <c r="F14" s="56" t="s">
        <v>46</v>
      </c>
      <c r="G14" s="57"/>
      <c r="H14" s="23">
        <v>31210</v>
      </c>
      <c r="I14" s="16"/>
      <c r="K14" s="16" t="s">
        <v>38</v>
      </c>
      <c r="L14" s="45" t="s">
        <v>27</v>
      </c>
      <c r="M14" s="46"/>
      <c r="N14" s="36" t="str">
        <f>IF(S14="","",VLOOKUP(S14,$A$13:$E$22,2,0))</f>
        <v>安達　太郎</v>
      </c>
      <c r="O14" s="67" t="str">
        <f>IF(S14="","",VLOOKUP(S14,$A$13:$E$22,4,0))</f>
        <v>アダチ　タロウ</v>
      </c>
      <c r="P14" s="68"/>
      <c r="Q14" s="25">
        <f>IF(S14="","",VLOOKUP(S14,$A$13:$E$22,5,0))</f>
        <v>3</v>
      </c>
      <c r="R14" s="16"/>
      <c r="S14" s="28">
        <v>1</v>
      </c>
    </row>
    <row r="15" spans="1:19" ht="34.5" customHeight="1">
      <c r="A15" s="16">
        <v>3</v>
      </c>
      <c r="B15" s="65" t="s">
        <v>69</v>
      </c>
      <c r="C15" s="66"/>
      <c r="D15" s="39" t="s">
        <v>70</v>
      </c>
      <c r="E15" s="26">
        <v>1</v>
      </c>
      <c r="F15" s="56" t="s">
        <v>64</v>
      </c>
      <c r="G15" s="57"/>
      <c r="H15" s="23">
        <v>93054</v>
      </c>
      <c r="I15" s="16"/>
      <c r="K15" s="16" t="s">
        <v>39</v>
      </c>
      <c r="L15" s="47" t="s">
        <v>28</v>
      </c>
      <c r="M15" s="48"/>
      <c r="N15" s="36" t="str">
        <f>IF(S15="","",VLOOKUP(S15,$A$13:$E$22,2,0))</f>
        <v>諸遊　二郎</v>
      </c>
      <c r="O15" s="67" t="str">
        <f aca="true" t="shared" si="0" ref="O15:O22">IF(S15="","",VLOOKUP(S15,$A$13:$E$22,4,0))</f>
        <v>モロユウ　ジロウ</v>
      </c>
      <c r="P15" s="68"/>
      <c r="Q15" s="25">
        <f aca="true" t="shared" si="1" ref="Q15:Q22">IF(S15="","",VLOOKUP(S15,$A$13:$E$22,5,0))</f>
        <v>1</v>
      </c>
      <c r="R15" s="16"/>
      <c r="S15" s="28">
        <v>3</v>
      </c>
    </row>
    <row r="16" spans="1:19" ht="34.5" customHeight="1">
      <c r="A16" s="16">
        <v>4</v>
      </c>
      <c r="B16" s="65"/>
      <c r="C16" s="66"/>
      <c r="D16" s="25"/>
      <c r="E16" s="26"/>
      <c r="F16" s="56"/>
      <c r="G16" s="57"/>
      <c r="H16" s="23"/>
      <c r="I16" s="16"/>
      <c r="K16" s="19" t="s">
        <v>40</v>
      </c>
      <c r="L16" s="45" t="s">
        <v>29</v>
      </c>
      <c r="M16" s="46"/>
      <c r="N16" s="36">
        <f aca="true" t="shared" si="2" ref="N16:N22">IF(S16="","",VLOOKUP(S16,$A$13:$E$22,2,0))</f>
      </c>
      <c r="O16" s="67">
        <f t="shared" si="0"/>
      </c>
      <c r="P16" s="68"/>
      <c r="Q16" s="25">
        <f t="shared" si="1"/>
      </c>
      <c r="R16" s="16"/>
      <c r="S16" s="28"/>
    </row>
    <row r="17" spans="1:19" ht="34.5" customHeight="1">
      <c r="A17" s="16">
        <v>5</v>
      </c>
      <c r="B17" s="65"/>
      <c r="C17" s="66"/>
      <c r="D17" s="25"/>
      <c r="E17" s="26" t="s">
        <v>48</v>
      </c>
      <c r="F17" s="56"/>
      <c r="G17" s="57"/>
      <c r="H17" s="23"/>
      <c r="I17" s="16"/>
      <c r="K17" s="19" t="s">
        <v>41</v>
      </c>
      <c r="L17" s="45" t="s">
        <v>27</v>
      </c>
      <c r="M17" s="46"/>
      <c r="N17" s="36">
        <f t="shared" si="2"/>
      </c>
      <c r="O17" s="67">
        <f t="shared" si="0"/>
      </c>
      <c r="P17" s="68"/>
      <c r="Q17" s="25">
        <f t="shared" si="1"/>
      </c>
      <c r="R17" s="16"/>
      <c r="S17" s="28"/>
    </row>
    <row r="18" spans="1:19" ht="34.5" customHeight="1">
      <c r="A18" s="16">
        <v>6</v>
      </c>
      <c r="B18" s="65"/>
      <c r="C18" s="66"/>
      <c r="D18" s="25"/>
      <c r="E18" s="26"/>
      <c r="F18" s="56"/>
      <c r="G18" s="57"/>
      <c r="H18" s="23"/>
      <c r="I18" s="16"/>
      <c r="K18" s="19" t="s">
        <v>42</v>
      </c>
      <c r="L18" s="45" t="s">
        <v>30</v>
      </c>
      <c r="M18" s="46"/>
      <c r="N18" s="36">
        <f t="shared" si="2"/>
      </c>
      <c r="O18" s="67">
        <f t="shared" si="0"/>
      </c>
      <c r="P18" s="68"/>
      <c r="Q18" s="25">
        <f t="shared" si="1"/>
      </c>
      <c r="R18" s="16"/>
      <c r="S18" s="28"/>
    </row>
    <row r="19" spans="1:19" ht="34.5" customHeight="1">
      <c r="A19" s="16">
        <v>7</v>
      </c>
      <c r="B19" s="65"/>
      <c r="C19" s="66"/>
      <c r="D19" s="25"/>
      <c r="E19" s="26"/>
      <c r="F19" s="56"/>
      <c r="G19" s="57"/>
      <c r="H19" s="23"/>
      <c r="I19" s="16"/>
      <c r="K19" s="3" t="s">
        <v>43</v>
      </c>
      <c r="L19" s="45" t="s">
        <v>30</v>
      </c>
      <c r="M19" s="46"/>
      <c r="N19" s="36">
        <f t="shared" si="2"/>
      </c>
      <c r="O19" s="67">
        <f t="shared" si="0"/>
      </c>
      <c r="P19" s="68"/>
      <c r="Q19" s="25">
        <f t="shared" si="1"/>
      </c>
      <c r="R19" s="16"/>
      <c r="S19" s="28"/>
    </row>
    <row r="20" spans="1:19" ht="34.5" customHeight="1">
      <c r="A20" s="16">
        <v>8</v>
      </c>
      <c r="B20" s="65"/>
      <c r="C20" s="66"/>
      <c r="D20" s="25"/>
      <c r="E20" s="26"/>
      <c r="F20" s="56"/>
      <c r="G20" s="57"/>
      <c r="H20" s="23"/>
      <c r="I20" s="16"/>
      <c r="K20" s="42" t="s">
        <v>25</v>
      </c>
      <c r="L20" s="43"/>
      <c r="M20" s="44"/>
      <c r="N20" s="36">
        <f t="shared" si="2"/>
      </c>
      <c r="O20" s="67">
        <f t="shared" si="0"/>
      </c>
      <c r="P20" s="68"/>
      <c r="Q20" s="25">
        <f t="shared" si="1"/>
      </c>
      <c r="R20" s="16"/>
      <c r="S20" s="28"/>
    </row>
    <row r="21" spans="1:19" ht="34.5" customHeight="1">
      <c r="A21" s="16">
        <v>9</v>
      </c>
      <c r="B21" s="65"/>
      <c r="C21" s="66"/>
      <c r="D21" s="25"/>
      <c r="E21" s="26"/>
      <c r="F21" s="56"/>
      <c r="G21" s="57"/>
      <c r="H21" s="23"/>
      <c r="I21" s="16"/>
      <c r="K21" s="42" t="s">
        <v>25</v>
      </c>
      <c r="L21" s="43"/>
      <c r="M21" s="44"/>
      <c r="N21" s="36">
        <f t="shared" si="2"/>
      </c>
      <c r="O21" s="67">
        <f t="shared" si="0"/>
      </c>
      <c r="P21" s="68"/>
      <c r="Q21" s="25">
        <f t="shared" si="1"/>
      </c>
      <c r="R21" s="16"/>
      <c r="S21" s="28"/>
    </row>
    <row r="22" spans="1:19" ht="34.5" customHeight="1">
      <c r="A22" s="16">
        <v>10</v>
      </c>
      <c r="B22" s="65"/>
      <c r="C22" s="66"/>
      <c r="D22" s="25"/>
      <c r="E22" s="26"/>
      <c r="F22" s="56"/>
      <c r="G22" s="57"/>
      <c r="H22" s="23"/>
      <c r="I22" s="16"/>
      <c r="K22" s="42" t="s">
        <v>25</v>
      </c>
      <c r="L22" s="43"/>
      <c r="M22" s="44"/>
      <c r="N22" s="36">
        <f t="shared" si="2"/>
      </c>
      <c r="O22" s="67">
        <f t="shared" si="0"/>
      </c>
      <c r="P22" s="68"/>
      <c r="Q22" s="25">
        <f t="shared" si="1"/>
      </c>
      <c r="R22" s="16"/>
      <c r="S22" s="28"/>
    </row>
    <row r="23" spans="1:18" ht="8.25" customHeight="1">
      <c r="A23" s="2"/>
      <c r="B23" s="2"/>
      <c r="C23" s="2"/>
      <c r="D23" s="2"/>
      <c r="E23" s="2"/>
      <c r="F23" s="2"/>
      <c r="G23" s="2"/>
      <c r="H23" s="2"/>
      <c r="I23" s="2"/>
      <c r="K23" s="2"/>
      <c r="L23" s="2"/>
      <c r="M23" s="2"/>
      <c r="N23" s="2"/>
      <c r="O23" s="2"/>
      <c r="P23" s="2"/>
      <c r="Q23" s="2"/>
      <c r="R23" s="2"/>
    </row>
    <row r="24" spans="1:18" ht="17.25" customHeight="1">
      <c r="A24" s="2" t="s">
        <v>14</v>
      </c>
      <c r="B24" s="2"/>
      <c r="C24" s="2"/>
      <c r="D24" s="2"/>
      <c r="E24" s="2"/>
      <c r="F24" s="2"/>
      <c r="G24" s="2"/>
      <c r="H24" s="2"/>
      <c r="I24" s="2"/>
      <c r="K24" s="2" t="s">
        <v>14</v>
      </c>
      <c r="L24" s="2"/>
      <c r="M24" s="2"/>
      <c r="N24" s="2"/>
      <c r="O24" s="2"/>
      <c r="P24" s="2"/>
      <c r="Q24" s="2"/>
      <c r="R24" s="2"/>
    </row>
    <row r="25" spans="1:18" ht="17.25" customHeight="1">
      <c r="A25" s="2" t="s">
        <v>15</v>
      </c>
      <c r="B25" s="2"/>
      <c r="C25" s="2"/>
      <c r="D25" s="2"/>
      <c r="E25" s="2"/>
      <c r="F25" s="2"/>
      <c r="G25" s="59"/>
      <c r="H25" s="59"/>
      <c r="I25" s="2"/>
      <c r="K25" s="2"/>
      <c r="L25" s="2"/>
      <c r="M25" s="2"/>
      <c r="N25" s="2"/>
      <c r="O25" s="14"/>
      <c r="P25" s="14"/>
      <c r="Q25" s="14"/>
      <c r="R25" s="2"/>
    </row>
    <row r="26" spans="1:13" ht="18" customHeight="1">
      <c r="A26" s="2"/>
      <c r="B26" s="2"/>
      <c r="C26" s="2"/>
      <c r="D26" s="2"/>
      <c r="K26" s="2"/>
      <c r="L26" s="2"/>
      <c r="M26" s="2"/>
    </row>
    <row r="27" spans="1:18" ht="25.5" customHeight="1" thickBot="1">
      <c r="A27" s="2"/>
      <c r="B27" s="2"/>
      <c r="C27" s="2"/>
      <c r="D27" s="2"/>
      <c r="E27" s="2"/>
      <c r="F27" s="8" t="s">
        <v>17</v>
      </c>
      <c r="G27" s="64"/>
      <c r="H27" s="64"/>
      <c r="I27" s="9" t="s">
        <v>16</v>
      </c>
      <c r="K27" s="2"/>
      <c r="L27" s="1" t="s">
        <v>32</v>
      </c>
      <c r="M27" s="2" t="s">
        <v>66</v>
      </c>
      <c r="N27" s="2"/>
      <c r="O27" s="13"/>
      <c r="P27" s="13"/>
      <c r="Q27" s="13"/>
      <c r="R27" s="12"/>
    </row>
    <row r="28" spans="1:13" ht="17.25" customHeight="1">
      <c r="A28" s="2"/>
      <c r="B28" s="2"/>
      <c r="C28" s="2"/>
      <c r="D28" s="2"/>
      <c r="K28" s="2"/>
      <c r="L28" s="2"/>
      <c r="M28" s="2" t="s">
        <v>36</v>
      </c>
    </row>
    <row r="29" spans="5:18" ht="25.5" customHeight="1" thickBot="1">
      <c r="E29" s="2"/>
      <c r="F29" s="10" t="s">
        <v>20</v>
      </c>
      <c r="G29" s="64"/>
      <c r="H29" s="64"/>
      <c r="I29" s="9" t="s">
        <v>16</v>
      </c>
      <c r="N29" s="2"/>
      <c r="O29" s="13"/>
      <c r="P29" s="13"/>
      <c r="Q29" s="13"/>
      <c r="R29" s="12"/>
    </row>
    <row r="30" spans="12:13" ht="13.5">
      <c r="L30" s="1" t="s">
        <v>32</v>
      </c>
      <c r="M30" s="2" t="s">
        <v>67</v>
      </c>
    </row>
  </sheetData>
  <sheetProtection password="DD03" sheet="1" selectLockedCells="1" selectUnlockedCells="1"/>
  <mergeCells count="71">
    <mergeCell ref="A2:I2"/>
    <mergeCell ref="K2:R2"/>
    <mergeCell ref="A3:I3"/>
    <mergeCell ref="K3:R3"/>
    <mergeCell ref="A5:B5"/>
    <mergeCell ref="C5:F5"/>
    <mergeCell ref="G5:H5"/>
    <mergeCell ref="K5:L5"/>
    <mergeCell ref="M5:N5"/>
    <mergeCell ref="O5:Q5"/>
    <mergeCell ref="A6:B7"/>
    <mergeCell ref="C6:F7"/>
    <mergeCell ref="H6:I6"/>
    <mergeCell ref="K6:L7"/>
    <mergeCell ref="M6:N7"/>
    <mergeCell ref="P6:R6"/>
    <mergeCell ref="H7:I7"/>
    <mergeCell ref="P7:R7"/>
    <mergeCell ref="A8:B8"/>
    <mergeCell ref="C8:F8"/>
    <mergeCell ref="H8:I8"/>
    <mergeCell ref="K8:L8"/>
    <mergeCell ref="M8:N8"/>
    <mergeCell ref="P8:R8"/>
    <mergeCell ref="B12:C12"/>
    <mergeCell ref="F12:G12"/>
    <mergeCell ref="K12:M12"/>
    <mergeCell ref="O12:P12"/>
    <mergeCell ref="B13:C13"/>
    <mergeCell ref="F13:G13"/>
    <mergeCell ref="L13:M13"/>
    <mergeCell ref="O13:P13"/>
    <mergeCell ref="B14:C14"/>
    <mergeCell ref="F14:G14"/>
    <mergeCell ref="L14:M14"/>
    <mergeCell ref="O14:P14"/>
    <mergeCell ref="B15:C15"/>
    <mergeCell ref="F15:G15"/>
    <mergeCell ref="L15:M15"/>
    <mergeCell ref="O15:P15"/>
    <mergeCell ref="B16:C16"/>
    <mergeCell ref="F16:G16"/>
    <mergeCell ref="L16:M16"/>
    <mergeCell ref="O16:P16"/>
    <mergeCell ref="B17:C17"/>
    <mergeCell ref="F17:G17"/>
    <mergeCell ref="L17:M17"/>
    <mergeCell ref="O17:P17"/>
    <mergeCell ref="B18:C18"/>
    <mergeCell ref="F18:G18"/>
    <mergeCell ref="L18:M18"/>
    <mergeCell ref="O18:P18"/>
    <mergeCell ref="B19:C19"/>
    <mergeCell ref="F19:G19"/>
    <mergeCell ref="L19:M19"/>
    <mergeCell ref="O19:P19"/>
    <mergeCell ref="B20:C20"/>
    <mergeCell ref="F20:G20"/>
    <mergeCell ref="K20:M20"/>
    <mergeCell ref="O20:P20"/>
    <mergeCell ref="B21:C21"/>
    <mergeCell ref="F21:G21"/>
    <mergeCell ref="K21:M21"/>
    <mergeCell ref="O21:P21"/>
    <mergeCell ref="G29:H29"/>
    <mergeCell ref="B22:C22"/>
    <mergeCell ref="F22:G22"/>
    <mergeCell ref="K22:M22"/>
    <mergeCell ref="O22:P22"/>
    <mergeCell ref="G25:H25"/>
    <mergeCell ref="G27:H27"/>
  </mergeCells>
  <dataValidations count="1">
    <dataValidation type="list" allowBlank="1" showInputMessage="1" showErrorMessage="1" sqref="F13:G22">
      <formula1>"800m,1500m,3000m,5000m"</formula1>
    </dataValidation>
  </dataValidations>
  <printOptions horizontalCentered="1" verticalCentered="1"/>
  <pageMargins left="0.26" right="0.1968503937007874" top="0.5905511811023623" bottom="0.3937007874015748" header="0.35433070866141736" footer="0.35433070866141736"/>
  <pageSetup horizontalDpi="600" verticalDpi="60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高等学校課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adachi_t</dc:creator>
  <cp:keywords/>
  <dc:description/>
  <cp:lastModifiedBy>rika</cp:lastModifiedBy>
  <cp:lastPrinted>2015-09-07T08:05:44Z</cp:lastPrinted>
  <dcterms:created xsi:type="dcterms:W3CDTF">2005-08-01T05:55:51Z</dcterms:created>
  <dcterms:modified xsi:type="dcterms:W3CDTF">2015-09-12T05:37:59Z</dcterms:modified>
  <cp:category/>
  <cp:version/>
  <cp:contentType/>
  <cp:contentStatus/>
</cp:coreProperties>
</file>