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3rikujou\20230610市選郡スポ中学総体中部予選\要項\要項WEB掲載用\"/>
    </mc:Choice>
  </mc:AlternateContent>
  <xr:revisionPtr revIDLastSave="0" documentId="13_ncr:1_{3A8A25F3-301E-429D-9D95-BAF8DF0FA593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2" r:id="rId4"/>
    <sheet name="中学用" sheetId="21" r:id="rId5"/>
    <sheet name="高校・市一般用" sheetId="20" r:id="rId6"/>
    <sheet name="郡一般用" sheetId="17" r:id="rId7"/>
  </sheets>
  <definedNames>
    <definedName name="_xlnm._FilterDatabase" localSheetId="6" hidden="1">郡一般用!$R$25:$R$27</definedName>
    <definedName name="_xlnm._FilterDatabase" localSheetId="5" hidden="1">高校・市一般用!$R$25:$R$27</definedName>
    <definedName name="_xlnm._FilterDatabase" localSheetId="3" hidden="1">小学用!$R$25:$R$26</definedName>
    <definedName name="_xlnm._FilterDatabase" localSheetId="4" hidden="1">中学用!$R$25:$R$26</definedName>
    <definedName name="_Order1" hidden="1">255</definedName>
    <definedName name="_Order2" hidden="1">0</definedName>
    <definedName name="_xlnm.Print_Area" localSheetId="6">郡一般用!$A$1:$P$183</definedName>
    <definedName name="_xlnm.Print_Area" localSheetId="5">高校・市一般用!$A$1:$P$183</definedName>
    <definedName name="_xlnm.Print_Area" localSheetId="3">小学用!$A$1:$P$183</definedName>
    <definedName name="_xlnm.Print_Area" localSheetId="4">中学用!$A$1:$P$183</definedName>
    <definedName name="_xlnm.Print_Titles" localSheetId="6">郡一般用!$3:$3</definedName>
    <definedName name="_xlnm.Print_Titles" localSheetId="5">高校・市一般用!$3:$3</definedName>
    <definedName name="_xlnm.Print_Titles" localSheetId="3">小学用!$3:$3</definedName>
    <definedName name="_xlnm.Print_Titles" localSheetId="4">中学用!$3:$3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I52" i="6" l="1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K1" i="6"/>
  <c r="H52" i="5"/>
  <c r="H4" i="5"/>
  <c r="I4" i="5" s="1"/>
  <c r="H5" i="5"/>
  <c r="I5" i="5" s="1"/>
  <c r="H6" i="5"/>
  <c r="H7" i="5"/>
  <c r="H8" i="5"/>
  <c r="I8" i="5" s="1"/>
  <c r="H9" i="5"/>
  <c r="H10" i="5"/>
  <c r="I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K1" i="5"/>
  <c r="H3" i="5"/>
  <c r="O9" i="17"/>
  <c r="O8" i="17"/>
  <c r="O7" i="17"/>
  <c r="O6" i="17"/>
  <c r="O5" i="17"/>
  <c r="O4" i="17"/>
  <c r="O9" i="20"/>
  <c r="O8" i="20"/>
  <c r="O7" i="20"/>
  <c r="O6" i="20"/>
  <c r="O5" i="20"/>
  <c r="O4" i="20"/>
  <c r="O9" i="22"/>
  <c r="O8" i="22"/>
  <c r="O7" i="22"/>
  <c r="O6" i="22"/>
  <c r="O5" i="22"/>
  <c r="O4" i="22"/>
  <c r="O3" i="22" s="1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O9" i="21"/>
  <c r="O8" i="21"/>
  <c r="O7" i="21"/>
  <c r="I35" i="5"/>
  <c r="I34" i="5"/>
  <c r="I33" i="5"/>
  <c r="I32" i="5"/>
  <c r="I31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3" i="5"/>
  <c r="I6" i="5"/>
  <c r="I7" i="5"/>
  <c r="I9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O3" i="17"/>
  <c r="O3" i="20"/>
  <c r="O6" i="21"/>
  <c r="O5" i="21"/>
  <c r="O4" i="21"/>
  <c r="J180" i="21"/>
  <c r="I180" i="21"/>
  <c r="H180" i="21"/>
  <c r="D180" i="21"/>
  <c r="C180" i="21"/>
  <c r="J179" i="21"/>
  <c r="I179" i="21"/>
  <c r="H179" i="21"/>
  <c r="D179" i="21"/>
  <c r="C179" i="21"/>
  <c r="J178" i="21"/>
  <c r="I178" i="21"/>
  <c r="H178" i="21"/>
  <c r="D178" i="21"/>
  <c r="C178" i="21"/>
  <c r="J177" i="21"/>
  <c r="I177" i="21"/>
  <c r="H177" i="21"/>
  <c r="D177" i="21"/>
  <c r="C177" i="21"/>
  <c r="J176" i="21"/>
  <c r="I176" i="21"/>
  <c r="H176" i="21"/>
  <c r="D176" i="21"/>
  <c r="C176" i="21"/>
  <c r="J175" i="21"/>
  <c r="I175" i="21"/>
  <c r="H175" i="21"/>
  <c r="D175" i="21"/>
  <c r="C175" i="21"/>
  <c r="J174" i="21"/>
  <c r="I174" i="21"/>
  <c r="H174" i="21"/>
  <c r="D174" i="21"/>
  <c r="C174" i="21"/>
  <c r="J173" i="21"/>
  <c r="I173" i="21"/>
  <c r="H173" i="21"/>
  <c r="D173" i="21"/>
  <c r="C173" i="21"/>
  <c r="J172" i="21"/>
  <c r="I172" i="21"/>
  <c r="H172" i="21"/>
  <c r="D172" i="21"/>
  <c r="C172" i="21"/>
  <c r="J171" i="21"/>
  <c r="I171" i="21"/>
  <c r="H171" i="21"/>
  <c r="D171" i="21"/>
  <c r="C171" i="21"/>
  <c r="J170" i="21"/>
  <c r="I170" i="21"/>
  <c r="H170" i="21"/>
  <c r="D170" i="21"/>
  <c r="C170" i="21"/>
  <c r="J169" i="21"/>
  <c r="I169" i="21"/>
  <c r="H169" i="21"/>
  <c r="D169" i="21"/>
  <c r="C169" i="21"/>
  <c r="J168" i="21"/>
  <c r="I168" i="21"/>
  <c r="H168" i="21"/>
  <c r="D168" i="21"/>
  <c r="C168" i="21"/>
  <c r="J167" i="21"/>
  <c r="I167" i="21"/>
  <c r="H167" i="21"/>
  <c r="D167" i="21"/>
  <c r="C167" i="21"/>
  <c r="J166" i="21"/>
  <c r="I166" i="21"/>
  <c r="H166" i="21"/>
  <c r="D166" i="21"/>
  <c r="C166" i="21"/>
  <c r="J165" i="21"/>
  <c r="I165" i="21"/>
  <c r="H165" i="21"/>
  <c r="D165" i="21"/>
  <c r="C165" i="21"/>
  <c r="J164" i="21"/>
  <c r="I164" i="21"/>
  <c r="H164" i="21"/>
  <c r="D164" i="21"/>
  <c r="C164" i="21"/>
  <c r="J163" i="21"/>
  <c r="I163" i="21"/>
  <c r="H163" i="21"/>
  <c r="D163" i="21"/>
  <c r="C163" i="21"/>
  <c r="J162" i="21"/>
  <c r="I162" i="21"/>
  <c r="H162" i="21"/>
  <c r="D162" i="21"/>
  <c r="C162" i="21"/>
  <c r="J161" i="21"/>
  <c r="I161" i="21"/>
  <c r="H161" i="21"/>
  <c r="D161" i="21"/>
  <c r="C161" i="21"/>
  <c r="J160" i="21"/>
  <c r="I160" i="21"/>
  <c r="H160" i="21"/>
  <c r="D160" i="21"/>
  <c r="C160" i="21"/>
  <c r="J159" i="21"/>
  <c r="I159" i="21"/>
  <c r="H159" i="21"/>
  <c r="D159" i="21"/>
  <c r="C159" i="21"/>
  <c r="J158" i="21"/>
  <c r="I158" i="21"/>
  <c r="H158" i="21"/>
  <c r="D158" i="21"/>
  <c r="C158" i="21"/>
  <c r="J157" i="21"/>
  <c r="I157" i="21"/>
  <c r="H157" i="21"/>
  <c r="D157" i="21"/>
  <c r="C157" i="21"/>
  <c r="J156" i="21"/>
  <c r="I156" i="21"/>
  <c r="H156" i="21"/>
  <c r="D156" i="21"/>
  <c r="C156" i="21"/>
  <c r="J155" i="21"/>
  <c r="I155" i="21"/>
  <c r="H155" i="21"/>
  <c r="D155" i="21"/>
  <c r="C155" i="21"/>
  <c r="J154" i="21"/>
  <c r="I154" i="21"/>
  <c r="H154" i="21"/>
  <c r="D154" i="21"/>
  <c r="C154" i="21"/>
  <c r="J153" i="21"/>
  <c r="I153" i="21"/>
  <c r="H153" i="21"/>
  <c r="D153" i="21"/>
  <c r="C153" i="21"/>
  <c r="J152" i="21"/>
  <c r="I152" i="21"/>
  <c r="H152" i="21"/>
  <c r="D152" i="21"/>
  <c r="C152" i="21"/>
  <c r="J151" i="21"/>
  <c r="I151" i="21"/>
  <c r="H151" i="21"/>
  <c r="D151" i="21"/>
  <c r="C151" i="21"/>
  <c r="J150" i="21"/>
  <c r="I150" i="21"/>
  <c r="H150" i="21"/>
  <c r="D150" i="21"/>
  <c r="C150" i="21"/>
  <c r="J149" i="21"/>
  <c r="I149" i="21"/>
  <c r="H149" i="21"/>
  <c r="D149" i="21"/>
  <c r="C149" i="21"/>
  <c r="J148" i="21"/>
  <c r="I148" i="21"/>
  <c r="H148" i="21"/>
  <c r="D148" i="21"/>
  <c r="C148" i="21"/>
  <c r="J147" i="21"/>
  <c r="I147" i="21"/>
  <c r="H147" i="21"/>
  <c r="D147" i="21"/>
  <c r="C147" i="21"/>
  <c r="J146" i="21"/>
  <c r="I146" i="21"/>
  <c r="H146" i="21"/>
  <c r="D146" i="21"/>
  <c r="C146" i="21"/>
  <c r="J145" i="21"/>
  <c r="I145" i="21"/>
  <c r="H145" i="21"/>
  <c r="D145" i="21"/>
  <c r="C145" i="21"/>
  <c r="J144" i="21"/>
  <c r="I144" i="21"/>
  <c r="H144" i="21"/>
  <c r="D144" i="21"/>
  <c r="C144" i="21"/>
  <c r="J143" i="21"/>
  <c r="I143" i="21"/>
  <c r="H143" i="21"/>
  <c r="D143" i="21"/>
  <c r="C143" i="21"/>
  <c r="J142" i="21"/>
  <c r="I142" i="21"/>
  <c r="H142" i="21"/>
  <c r="D142" i="21"/>
  <c r="C142" i="21"/>
  <c r="J141" i="21"/>
  <c r="I141" i="21"/>
  <c r="H141" i="21"/>
  <c r="D141" i="21"/>
  <c r="C141" i="21"/>
  <c r="J140" i="21"/>
  <c r="I140" i="21"/>
  <c r="H140" i="21"/>
  <c r="D140" i="21"/>
  <c r="C140" i="21"/>
  <c r="J139" i="21"/>
  <c r="I139" i="21"/>
  <c r="H139" i="21"/>
  <c r="D139" i="21"/>
  <c r="C139" i="21"/>
  <c r="J138" i="21"/>
  <c r="I138" i="21"/>
  <c r="H138" i="21"/>
  <c r="D138" i="21"/>
  <c r="C138" i="21"/>
  <c r="J137" i="21"/>
  <c r="I137" i="21"/>
  <c r="H137" i="21"/>
  <c r="D137" i="21"/>
  <c r="C137" i="21"/>
  <c r="J136" i="21"/>
  <c r="I136" i="21"/>
  <c r="H136" i="21"/>
  <c r="D136" i="21"/>
  <c r="C136" i="21"/>
  <c r="J135" i="21"/>
  <c r="I135" i="21"/>
  <c r="H135" i="21"/>
  <c r="D135" i="21"/>
  <c r="C135" i="21"/>
  <c r="J134" i="21"/>
  <c r="I134" i="21"/>
  <c r="H134" i="21"/>
  <c r="D134" i="21"/>
  <c r="C134" i="21"/>
  <c r="J133" i="21"/>
  <c r="I133" i="21"/>
  <c r="H133" i="21"/>
  <c r="D133" i="21"/>
  <c r="C133" i="21"/>
  <c r="J132" i="21"/>
  <c r="I132" i="21"/>
  <c r="H132" i="21"/>
  <c r="D132" i="21"/>
  <c r="C132" i="21"/>
  <c r="J131" i="21"/>
  <c r="I131" i="21"/>
  <c r="H131" i="21"/>
  <c r="D131" i="21"/>
  <c r="C131" i="21"/>
  <c r="J130" i="21"/>
  <c r="I130" i="21"/>
  <c r="H130" i="21"/>
  <c r="D130" i="21"/>
  <c r="C130" i="21"/>
  <c r="J129" i="21"/>
  <c r="I129" i="21"/>
  <c r="H129" i="21"/>
  <c r="D129" i="21"/>
  <c r="C129" i="21"/>
  <c r="J128" i="21"/>
  <c r="I128" i="21"/>
  <c r="H128" i="21"/>
  <c r="D128" i="21"/>
  <c r="C128" i="21"/>
  <c r="J127" i="21"/>
  <c r="I127" i="21"/>
  <c r="H127" i="21"/>
  <c r="D127" i="21"/>
  <c r="C127" i="21"/>
  <c r="J126" i="21"/>
  <c r="I126" i="21"/>
  <c r="H126" i="21"/>
  <c r="D126" i="21"/>
  <c r="C126" i="21"/>
  <c r="J125" i="21"/>
  <c r="I125" i="21"/>
  <c r="H125" i="21"/>
  <c r="D125" i="21"/>
  <c r="C125" i="21"/>
  <c r="J124" i="21"/>
  <c r="I124" i="21"/>
  <c r="H124" i="21"/>
  <c r="D124" i="21"/>
  <c r="C124" i="21"/>
  <c r="J123" i="21"/>
  <c r="I123" i="21"/>
  <c r="H123" i="21"/>
  <c r="D123" i="21"/>
  <c r="C123" i="21"/>
  <c r="J122" i="21"/>
  <c r="I122" i="21"/>
  <c r="H122" i="21"/>
  <c r="D122" i="21"/>
  <c r="C122" i="21"/>
  <c r="J121" i="21"/>
  <c r="I121" i="21"/>
  <c r="H121" i="21"/>
  <c r="D121" i="21"/>
  <c r="C121" i="21"/>
  <c r="J120" i="21"/>
  <c r="I120" i="21"/>
  <c r="H120" i="21"/>
  <c r="D120" i="21"/>
  <c r="C120" i="21"/>
  <c r="J119" i="21"/>
  <c r="I119" i="21"/>
  <c r="H119" i="21"/>
  <c r="D119" i="21"/>
  <c r="C119" i="21"/>
  <c r="J118" i="21"/>
  <c r="I118" i="21"/>
  <c r="H118" i="21"/>
  <c r="D118" i="21"/>
  <c r="C118" i="21"/>
  <c r="J117" i="21"/>
  <c r="I117" i="21"/>
  <c r="H117" i="21"/>
  <c r="D117" i="21"/>
  <c r="C117" i="21"/>
  <c r="J116" i="21"/>
  <c r="I116" i="21"/>
  <c r="H116" i="21"/>
  <c r="D116" i="21"/>
  <c r="C116" i="21"/>
  <c r="J115" i="21"/>
  <c r="I115" i="21"/>
  <c r="H115" i="21"/>
  <c r="D115" i="21"/>
  <c r="C115" i="21"/>
  <c r="J114" i="21"/>
  <c r="I114" i="21"/>
  <c r="H114" i="21"/>
  <c r="D114" i="21"/>
  <c r="C114" i="21"/>
  <c r="J113" i="21"/>
  <c r="I113" i="21"/>
  <c r="H113" i="21"/>
  <c r="D113" i="21"/>
  <c r="C113" i="21"/>
  <c r="J112" i="21"/>
  <c r="I112" i="21"/>
  <c r="H112" i="21"/>
  <c r="D112" i="21"/>
  <c r="C112" i="21"/>
  <c r="J111" i="21"/>
  <c r="I111" i="21"/>
  <c r="H111" i="21"/>
  <c r="D111" i="21"/>
  <c r="C111" i="21"/>
  <c r="J110" i="21"/>
  <c r="I110" i="21"/>
  <c r="H110" i="21"/>
  <c r="D110" i="21"/>
  <c r="C110" i="21"/>
  <c r="J109" i="21"/>
  <c r="I109" i="21"/>
  <c r="H109" i="21"/>
  <c r="D109" i="21"/>
  <c r="C109" i="21"/>
  <c r="J108" i="21"/>
  <c r="I108" i="21"/>
  <c r="H108" i="21"/>
  <c r="D108" i="21"/>
  <c r="C108" i="21"/>
  <c r="J107" i="21"/>
  <c r="I107" i="21"/>
  <c r="H107" i="21"/>
  <c r="D107" i="21"/>
  <c r="C107" i="21"/>
  <c r="J106" i="21"/>
  <c r="I106" i="21"/>
  <c r="H106" i="21"/>
  <c r="D106" i="21"/>
  <c r="C106" i="21"/>
  <c r="J105" i="21"/>
  <c r="I105" i="21"/>
  <c r="H105" i="21"/>
  <c r="D105" i="21"/>
  <c r="C105" i="21"/>
  <c r="J104" i="21"/>
  <c r="I104" i="21"/>
  <c r="H104" i="21"/>
  <c r="D104" i="21"/>
  <c r="C104" i="21"/>
  <c r="J103" i="21"/>
  <c r="I103" i="21"/>
  <c r="H103" i="21"/>
  <c r="D103" i="21"/>
  <c r="C103" i="21"/>
  <c r="J102" i="21"/>
  <c r="I102" i="21"/>
  <c r="H102" i="21"/>
  <c r="D102" i="21"/>
  <c r="C102" i="21"/>
  <c r="J101" i="21"/>
  <c r="I101" i="21"/>
  <c r="H101" i="21"/>
  <c r="D101" i="21"/>
  <c r="C101" i="21"/>
  <c r="J100" i="21"/>
  <c r="I100" i="21"/>
  <c r="H100" i="21"/>
  <c r="D100" i="21"/>
  <c r="C100" i="21"/>
  <c r="J99" i="21"/>
  <c r="I99" i="21"/>
  <c r="H99" i="21"/>
  <c r="D99" i="21"/>
  <c r="C99" i="21"/>
  <c r="J98" i="21"/>
  <c r="I98" i="21"/>
  <c r="H98" i="21"/>
  <c r="D98" i="21"/>
  <c r="C98" i="21"/>
  <c r="J97" i="21"/>
  <c r="I97" i="21"/>
  <c r="H97" i="21"/>
  <c r="D97" i="21"/>
  <c r="C97" i="21"/>
  <c r="J96" i="21"/>
  <c r="I96" i="21"/>
  <c r="H96" i="21"/>
  <c r="D96" i="21"/>
  <c r="C96" i="21"/>
  <c r="J95" i="21"/>
  <c r="I95" i="21"/>
  <c r="H95" i="21"/>
  <c r="D95" i="21"/>
  <c r="C95" i="21"/>
  <c r="J94" i="21"/>
  <c r="I94" i="21"/>
  <c r="H94" i="21"/>
  <c r="D94" i="21"/>
  <c r="C94" i="21"/>
  <c r="J93" i="21"/>
  <c r="I93" i="21"/>
  <c r="H93" i="21"/>
  <c r="D93" i="21"/>
  <c r="C93" i="21"/>
  <c r="J92" i="21"/>
  <c r="I92" i="21"/>
  <c r="H92" i="21"/>
  <c r="D92" i="21"/>
  <c r="C92" i="21"/>
  <c r="J91" i="21"/>
  <c r="I91" i="21"/>
  <c r="H91" i="21"/>
  <c r="D91" i="21"/>
  <c r="C91" i="21"/>
  <c r="J90" i="21"/>
  <c r="I90" i="21"/>
  <c r="H90" i="21"/>
  <c r="D90" i="21"/>
  <c r="C90" i="21"/>
  <c r="J89" i="21"/>
  <c r="I89" i="21"/>
  <c r="H89" i="21"/>
  <c r="D89" i="21"/>
  <c r="C89" i="21"/>
  <c r="J88" i="21"/>
  <c r="I88" i="21"/>
  <c r="H88" i="21"/>
  <c r="D88" i="21"/>
  <c r="C88" i="21"/>
  <c r="J87" i="21"/>
  <c r="I87" i="21"/>
  <c r="H87" i="21"/>
  <c r="D87" i="21"/>
  <c r="C87" i="21"/>
  <c r="J86" i="21"/>
  <c r="I86" i="21"/>
  <c r="H86" i="21"/>
  <c r="D86" i="21"/>
  <c r="C86" i="21"/>
  <c r="J85" i="21"/>
  <c r="I85" i="21"/>
  <c r="H85" i="21"/>
  <c r="D85" i="21"/>
  <c r="C85" i="21"/>
  <c r="J84" i="21"/>
  <c r="I84" i="21"/>
  <c r="H84" i="21"/>
  <c r="D84" i="21"/>
  <c r="C84" i="21"/>
  <c r="J83" i="21"/>
  <c r="I83" i="21"/>
  <c r="H83" i="21"/>
  <c r="D83" i="21"/>
  <c r="C83" i="21"/>
  <c r="J82" i="21"/>
  <c r="I82" i="21"/>
  <c r="H82" i="21"/>
  <c r="D82" i="21"/>
  <c r="C82" i="21"/>
  <c r="J81" i="21"/>
  <c r="I81" i="21"/>
  <c r="H81" i="21"/>
  <c r="D81" i="21"/>
  <c r="C81" i="21"/>
  <c r="J80" i="21"/>
  <c r="I80" i="21"/>
  <c r="H80" i="21"/>
  <c r="D80" i="21"/>
  <c r="C80" i="21"/>
  <c r="J79" i="21"/>
  <c r="I79" i="21"/>
  <c r="H79" i="21"/>
  <c r="D79" i="21"/>
  <c r="C79" i="21"/>
  <c r="J78" i="21"/>
  <c r="I78" i="21"/>
  <c r="H78" i="21"/>
  <c r="D78" i="21"/>
  <c r="C78" i="21"/>
  <c r="J77" i="21"/>
  <c r="I77" i="21"/>
  <c r="H77" i="21"/>
  <c r="D77" i="21"/>
  <c r="C77" i="21"/>
  <c r="J76" i="21"/>
  <c r="I76" i="21"/>
  <c r="H76" i="21"/>
  <c r="D76" i="21"/>
  <c r="C76" i="21"/>
  <c r="J75" i="21"/>
  <c r="I75" i="21"/>
  <c r="H75" i="21"/>
  <c r="D75" i="21"/>
  <c r="C75" i="21"/>
  <c r="J74" i="21"/>
  <c r="I74" i="21"/>
  <c r="H74" i="21"/>
  <c r="D74" i="21"/>
  <c r="C74" i="21"/>
  <c r="J73" i="21"/>
  <c r="I73" i="21"/>
  <c r="H73" i="21"/>
  <c r="D73" i="21"/>
  <c r="C73" i="21"/>
  <c r="J72" i="21"/>
  <c r="I72" i="21"/>
  <c r="H72" i="21"/>
  <c r="D72" i="21"/>
  <c r="C72" i="21"/>
  <c r="J71" i="21"/>
  <c r="I71" i="21"/>
  <c r="H71" i="21"/>
  <c r="D71" i="21"/>
  <c r="C71" i="21"/>
  <c r="J70" i="21"/>
  <c r="I70" i="21"/>
  <c r="H70" i="21"/>
  <c r="D70" i="21"/>
  <c r="C70" i="21"/>
  <c r="J69" i="21"/>
  <c r="I69" i="21"/>
  <c r="H69" i="21"/>
  <c r="D69" i="21"/>
  <c r="C69" i="21"/>
  <c r="J68" i="21"/>
  <c r="I68" i="21"/>
  <c r="H68" i="21"/>
  <c r="D68" i="21"/>
  <c r="C68" i="21"/>
  <c r="J67" i="21"/>
  <c r="I67" i="21"/>
  <c r="H67" i="21"/>
  <c r="D67" i="21"/>
  <c r="C67" i="21"/>
  <c r="J66" i="21"/>
  <c r="I66" i="21"/>
  <c r="H66" i="21"/>
  <c r="D66" i="21"/>
  <c r="C66" i="21"/>
  <c r="J65" i="21"/>
  <c r="I65" i="21"/>
  <c r="H65" i="21"/>
  <c r="D65" i="21"/>
  <c r="C65" i="21"/>
  <c r="J64" i="21"/>
  <c r="I64" i="21"/>
  <c r="H64" i="21"/>
  <c r="D64" i="21"/>
  <c r="C64" i="21"/>
  <c r="J63" i="21"/>
  <c r="I63" i="21"/>
  <c r="H63" i="21"/>
  <c r="D63" i="21"/>
  <c r="C63" i="21"/>
  <c r="J62" i="21"/>
  <c r="I62" i="21"/>
  <c r="H62" i="21"/>
  <c r="D62" i="21"/>
  <c r="C62" i="21"/>
  <c r="J61" i="21"/>
  <c r="I61" i="21"/>
  <c r="H61" i="21"/>
  <c r="D61" i="21"/>
  <c r="C61" i="21"/>
  <c r="J60" i="21"/>
  <c r="I60" i="21"/>
  <c r="H60" i="21"/>
  <c r="D60" i="21"/>
  <c r="C60" i="21"/>
  <c r="J59" i="21"/>
  <c r="I59" i="21"/>
  <c r="H59" i="21"/>
  <c r="D59" i="21"/>
  <c r="C59" i="21"/>
  <c r="J58" i="21"/>
  <c r="I58" i="21"/>
  <c r="H58" i="21"/>
  <c r="D58" i="21"/>
  <c r="C58" i="21"/>
  <c r="J57" i="21"/>
  <c r="I57" i="21"/>
  <c r="H57" i="21"/>
  <c r="D57" i="21"/>
  <c r="C57" i="21"/>
  <c r="J56" i="21"/>
  <c r="I56" i="21"/>
  <c r="H56" i="21"/>
  <c r="D56" i="21"/>
  <c r="C56" i="21"/>
  <c r="J55" i="21"/>
  <c r="I55" i="21"/>
  <c r="H55" i="21"/>
  <c r="D55" i="21"/>
  <c r="C55" i="21"/>
  <c r="J54" i="21"/>
  <c r="I54" i="21"/>
  <c r="H54" i="21"/>
  <c r="D54" i="21"/>
  <c r="C54" i="21"/>
  <c r="J53" i="21"/>
  <c r="I53" i="21"/>
  <c r="H53" i="21"/>
  <c r="D53" i="21"/>
  <c r="C53" i="21"/>
  <c r="J52" i="21"/>
  <c r="I52" i="21"/>
  <c r="H52" i="21"/>
  <c r="D52" i="21"/>
  <c r="C52" i="21"/>
  <c r="J51" i="21"/>
  <c r="I51" i="21"/>
  <c r="H51" i="21"/>
  <c r="D51" i="21"/>
  <c r="C51" i="21"/>
  <c r="J50" i="21"/>
  <c r="I50" i="21"/>
  <c r="H50" i="21"/>
  <c r="D50" i="21"/>
  <c r="C50" i="21"/>
  <c r="J49" i="21"/>
  <c r="I49" i="21"/>
  <c r="H49" i="21"/>
  <c r="D49" i="21"/>
  <c r="C49" i="21"/>
  <c r="J48" i="21"/>
  <c r="I48" i="21"/>
  <c r="H48" i="21"/>
  <c r="D48" i="21"/>
  <c r="C48" i="21"/>
  <c r="J47" i="21"/>
  <c r="I47" i="21"/>
  <c r="H47" i="21"/>
  <c r="D47" i="21"/>
  <c r="C47" i="21"/>
  <c r="J46" i="21"/>
  <c r="I46" i="21"/>
  <c r="H46" i="21"/>
  <c r="D46" i="21"/>
  <c r="C46" i="21"/>
  <c r="J45" i="21"/>
  <c r="I45" i="21"/>
  <c r="H45" i="21"/>
  <c r="D45" i="21"/>
  <c r="C45" i="21"/>
  <c r="J44" i="21"/>
  <c r="I44" i="21"/>
  <c r="H44" i="21"/>
  <c r="D44" i="21"/>
  <c r="C44" i="21"/>
  <c r="J43" i="21"/>
  <c r="I43" i="21"/>
  <c r="H43" i="21"/>
  <c r="D43" i="21"/>
  <c r="C43" i="21"/>
  <c r="J42" i="21"/>
  <c r="I42" i="21"/>
  <c r="H42" i="21"/>
  <c r="D42" i="21"/>
  <c r="C42" i="21"/>
  <c r="J41" i="21"/>
  <c r="I41" i="21"/>
  <c r="H41" i="21"/>
  <c r="D41" i="21"/>
  <c r="C41" i="21"/>
  <c r="J40" i="21"/>
  <c r="I40" i="21"/>
  <c r="H40" i="21"/>
  <c r="D40" i="21"/>
  <c r="C40" i="21"/>
  <c r="J39" i="21"/>
  <c r="I39" i="21"/>
  <c r="H39" i="21"/>
  <c r="D39" i="21"/>
  <c r="C39" i="21"/>
  <c r="J38" i="21"/>
  <c r="I38" i="21"/>
  <c r="H38" i="21"/>
  <c r="D38" i="21"/>
  <c r="C38" i="21"/>
  <c r="J37" i="21"/>
  <c r="I37" i="21"/>
  <c r="H37" i="21"/>
  <c r="D37" i="21"/>
  <c r="C37" i="21"/>
  <c r="J36" i="21"/>
  <c r="I36" i="21"/>
  <c r="H36" i="21"/>
  <c r="D36" i="21"/>
  <c r="C36" i="21"/>
  <c r="J35" i="21"/>
  <c r="I35" i="21"/>
  <c r="H35" i="21"/>
  <c r="D35" i="21"/>
  <c r="C35" i="21"/>
  <c r="J34" i="21"/>
  <c r="I34" i="21"/>
  <c r="H34" i="21"/>
  <c r="D34" i="21"/>
  <c r="C34" i="21"/>
  <c r="J33" i="21"/>
  <c r="I33" i="21"/>
  <c r="H33" i="21"/>
  <c r="D33" i="21"/>
  <c r="C33" i="21"/>
  <c r="J32" i="21"/>
  <c r="I32" i="21"/>
  <c r="H32" i="21"/>
  <c r="D32" i="21"/>
  <c r="C32" i="21"/>
  <c r="J31" i="21"/>
  <c r="I31" i="21"/>
  <c r="H31" i="21"/>
  <c r="D31" i="21"/>
  <c r="C31" i="21"/>
  <c r="J30" i="21"/>
  <c r="I30" i="21"/>
  <c r="H30" i="21"/>
  <c r="D30" i="21"/>
  <c r="C30" i="21"/>
  <c r="J29" i="21"/>
  <c r="I29" i="21"/>
  <c r="H29" i="21"/>
  <c r="D29" i="21"/>
  <c r="C29" i="21"/>
  <c r="J28" i="21"/>
  <c r="I28" i="21"/>
  <c r="H28" i="21"/>
  <c r="D28" i="21"/>
  <c r="C28" i="21"/>
  <c r="J27" i="21"/>
  <c r="I27" i="21"/>
  <c r="H27" i="21"/>
  <c r="D27" i="21"/>
  <c r="C27" i="21"/>
  <c r="J26" i="21"/>
  <c r="I26" i="21"/>
  <c r="H26" i="21"/>
  <c r="D26" i="21"/>
  <c r="C26" i="21"/>
  <c r="J25" i="21"/>
  <c r="I25" i="21"/>
  <c r="H25" i="21"/>
  <c r="D25" i="21"/>
  <c r="C25" i="21"/>
  <c r="J24" i="21"/>
  <c r="D24" i="21"/>
  <c r="C24" i="21"/>
  <c r="H24" i="21"/>
  <c r="J23" i="21"/>
  <c r="I23" i="21"/>
  <c r="D23" i="21"/>
  <c r="C23" i="21"/>
  <c r="H23" i="21"/>
  <c r="J22" i="21"/>
  <c r="D22" i="21"/>
  <c r="C22" i="21"/>
  <c r="H22" i="21"/>
  <c r="J21" i="21"/>
  <c r="D21" i="21"/>
  <c r="C21" i="21"/>
  <c r="H21" i="21"/>
  <c r="D20" i="21"/>
  <c r="C20" i="21"/>
  <c r="J180" i="20"/>
  <c r="I180" i="20"/>
  <c r="H180" i="20"/>
  <c r="D180" i="20"/>
  <c r="C180" i="20"/>
  <c r="J179" i="20"/>
  <c r="I179" i="20"/>
  <c r="H179" i="20"/>
  <c r="D179" i="20"/>
  <c r="C179" i="20"/>
  <c r="J178" i="20"/>
  <c r="I178" i="20"/>
  <c r="H178" i="20"/>
  <c r="D178" i="20"/>
  <c r="C178" i="20"/>
  <c r="J177" i="20"/>
  <c r="I177" i="20"/>
  <c r="H177" i="20"/>
  <c r="D177" i="20"/>
  <c r="C177" i="20"/>
  <c r="J176" i="20"/>
  <c r="I176" i="20"/>
  <c r="H176" i="20"/>
  <c r="D176" i="20"/>
  <c r="C176" i="20"/>
  <c r="J175" i="20"/>
  <c r="I175" i="20"/>
  <c r="H175" i="20"/>
  <c r="D175" i="20"/>
  <c r="C175" i="20"/>
  <c r="J174" i="20"/>
  <c r="I174" i="20"/>
  <c r="H174" i="20"/>
  <c r="D174" i="20"/>
  <c r="C174" i="20"/>
  <c r="J173" i="20"/>
  <c r="I173" i="20"/>
  <c r="H173" i="20"/>
  <c r="D173" i="20"/>
  <c r="C173" i="20"/>
  <c r="J172" i="20"/>
  <c r="I172" i="20"/>
  <c r="H172" i="20"/>
  <c r="D172" i="20"/>
  <c r="C172" i="20"/>
  <c r="J171" i="20"/>
  <c r="I171" i="20"/>
  <c r="H171" i="20"/>
  <c r="D171" i="20"/>
  <c r="C171" i="20"/>
  <c r="J170" i="20"/>
  <c r="I170" i="20"/>
  <c r="H170" i="20"/>
  <c r="D170" i="20"/>
  <c r="C170" i="20"/>
  <c r="J169" i="20"/>
  <c r="I169" i="20"/>
  <c r="H169" i="20"/>
  <c r="D169" i="20"/>
  <c r="C169" i="20"/>
  <c r="J168" i="20"/>
  <c r="I168" i="20"/>
  <c r="H168" i="20"/>
  <c r="D168" i="20"/>
  <c r="C168" i="20"/>
  <c r="J167" i="20"/>
  <c r="I167" i="20"/>
  <c r="H167" i="20"/>
  <c r="D167" i="20"/>
  <c r="C167" i="20"/>
  <c r="J166" i="20"/>
  <c r="I166" i="20"/>
  <c r="H166" i="20"/>
  <c r="D166" i="20"/>
  <c r="C166" i="20"/>
  <c r="J165" i="20"/>
  <c r="I165" i="20"/>
  <c r="H165" i="20"/>
  <c r="D165" i="20"/>
  <c r="C165" i="20"/>
  <c r="J164" i="20"/>
  <c r="I164" i="20"/>
  <c r="H164" i="20"/>
  <c r="D164" i="20"/>
  <c r="C164" i="20"/>
  <c r="J163" i="20"/>
  <c r="I163" i="20"/>
  <c r="H163" i="20"/>
  <c r="D163" i="20"/>
  <c r="C163" i="20"/>
  <c r="J162" i="20"/>
  <c r="I162" i="20"/>
  <c r="H162" i="20"/>
  <c r="D162" i="20"/>
  <c r="C162" i="20"/>
  <c r="J161" i="20"/>
  <c r="I161" i="20"/>
  <c r="H161" i="20"/>
  <c r="D161" i="20"/>
  <c r="C161" i="20"/>
  <c r="J160" i="20"/>
  <c r="I160" i="20"/>
  <c r="H160" i="20"/>
  <c r="D160" i="20"/>
  <c r="C160" i="20"/>
  <c r="J159" i="20"/>
  <c r="I159" i="20"/>
  <c r="H159" i="20"/>
  <c r="D159" i="20"/>
  <c r="C159" i="20"/>
  <c r="J158" i="20"/>
  <c r="I158" i="20"/>
  <c r="H158" i="20"/>
  <c r="D158" i="20"/>
  <c r="C158" i="20"/>
  <c r="J157" i="20"/>
  <c r="I157" i="20"/>
  <c r="H157" i="20"/>
  <c r="D157" i="20"/>
  <c r="C157" i="20"/>
  <c r="J156" i="20"/>
  <c r="I156" i="20"/>
  <c r="H156" i="20"/>
  <c r="D156" i="20"/>
  <c r="C156" i="20"/>
  <c r="J155" i="20"/>
  <c r="I155" i="20"/>
  <c r="H155" i="20"/>
  <c r="D155" i="20"/>
  <c r="C155" i="20"/>
  <c r="J154" i="20"/>
  <c r="I154" i="20"/>
  <c r="H154" i="20"/>
  <c r="D154" i="20"/>
  <c r="C154" i="20"/>
  <c r="J153" i="20"/>
  <c r="I153" i="20"/>
  <c r="H153" i="20"/>
  <c r="D153" i="20"/>
  <c r="C153" i="20"/>
  <c r="J152" i="20"/>
  <c r="I152" i="20"/>
  <c r="H152" i="20"/>
  <c r="D152" i="20"/>
  <c r="C152" i="20"/>
  <c r="J151" i="20"/>
  <c r="I151" i="20"/>
  <c r="H151" i="20"/>
  <c r="D151" i="20"/>
  <c r="C151" i="20"/>
  <c r="J150" i="20"/>
  <c r="I150" i="20"/>
  <c r="H150" i="20"/>
  <c r="D150" i="20"/>
  <c r="C150" i="20"/>
  <c r="J149" i="20"/>
  <c r="I149" i="20"/>
  <c r="H149" i="20"/>
  <c r="D149" i="20"/>
  <c r="C149" i="20"/>
  <c r="J148" i="20"/>
  <c r="I148" i="20"/>
  <c r="H148" i="20"/>
  <c r="D148" i="20"/>
  <c r="C148" i="20"/>
  <c r="J147" i="20"/>
  <c r="I147" i="20"/>
  <c r="H147" i="20"/>
  <c r="D147" i="20"/>
  <c r="C147" i="20"/>
  <c r="J146" i="20"/>
  <c r="I146" i="20"/>
  <c r="H146" i="20"/>
  <c r="D146" i="20"/>
  <c r="C146" i="20"/>
  <c r="J145" i="20"/>
  <c r="I145" i="20"/>
  <c r="H145" i="20"/>
  <c r="D145" i="20"/>
  <c r="C145" i="20"/>
  <c r="J144" i="20"/>
  <c r="I144" i="20"/>
  <c r="H144" i="20"/>
  <c r="D144" i="20"/>
  <c r="C144" i="20"/>
  <c r="J143" i="20"/>
  <c r="I143" i="20"/>
  <c r="H143" i="20"/>
  <c r="D143" i="20"/>
  <c r="C143" i="20"/>
  <c r="J142" i="20"/>
  <c r="I142" i="20"/>
  <c r="H142" i="20"/>
  <c r="D142" i="20"/>
  <c r="C142" i="20"/>
  <c r="J141" i="20"/>
  <c r="I141" i="20"/>
  <c r="H141" i="20"/>
  <c r="D141" i="20"/>
  <c r="C141" i="20"/>
  <c r="J140" i="20"/>
  <c r="I140" i="20"/>
  <c r="H140" i="20"/>
  <c r="D140" i="20"/>
  <c r="C140" i="20"/>
  <c r="J139" i="20"/>
  <c r="I139" i="20"/>
  <c r="H139" i="20"/>
  <c r="D139" i="20"/>
  <c r="C139" i="20"/>
  <c r="J138" i="20"/>
  <c r="I138" i="20"/>
  <c r="H138" i="20"/>
  <c r="D138" i="20"/>
  <c r="C138" i="20"/>
  <c r="J137" i="20"/>
  <c r="I137" i="20"/>
  <c r="H137" i="20"/>
  <c r="D137" i="20"/>
  <c r="C137" i="20"/>
  <c r="J136" i="20"/>
  <c r="I136" i="20"/>
  <c r="H136" i="20"/>
  <c r="D136" i="20"/>
  <c r="C136" i="20"/>
  <c r="J135" i="20"/>
  <c r="I135" i="20"/>
  <c r="H135" i="20"/>
  <c r="D135" i="20"/>
  <c r="C135" i="20"/>
  <c r="J134" i="20"/>
  <c r="I134" i="20"/>
  <c r="H134" i="20"/>
  <c r="D134" i="20"/>
  <c r="C134" i="20"/>
  <c r="J133" i="20"/>
  <c r="I133" i="20"/>
  <c r="H133" i="20"/>
  <c r="D133" i="20"/>
  <c r="C133" i="20"/>
  <c r="J132" i="20"/>
  <c r="I132" i="20"/>
  <c r="H132" i="20"/>
  <c r="D132" i="20"/>
  <c r="C132" i="20"/>
  <c r="J131" i="20"/>
  <c r="I131" i="20"/>
  <c r="H131" i="20"/>
  <c r="D131" i="20"/>
  <c r="C131" i="20"/>
  <c r="J130" i="20"/>
  <c r="I130" i="20"/>
  <c r="H130" i="20"/>
  <c r="D130" i="20"/>
  <c r="C130" i="20"/>
  <c r="J129" i="20"/>
  <c r="I129" i="20"/>
  <c r="H129" i="20"/>
  <c r="D129" i="20"/>
  <c r="C129" i="20"/>
  <c r="J128" i="20"/>
  <c r="I128" i="20"/>
  <c r="H128" i="20"/>
  <c r="D128" i="20"/>
  <c r="C128" i="20"/>
  <c r="J127" i="20"/>
  <c r="I127" i="20"/>
  <c r="H127" i="20"/>
  <c r="D127" i="20"/>
  <c r="C127" i="20"/>
  <c r="J126" i="20"/>
  <c r="I126" i="20"/>
  <c r="H126" i="20"/>
  <c r="D126" i="20"/>
  <c r="C126" i="20"/>
  <c r="J125" i="20"/>
  <c r="I125" i="20"/>
  <c r="H125" i="20"/>
  <c r="D125" i="20"/>
  <c r="C125" i="20"/>
  <c r="J124" i="20"/>
  <c r="I124" i="20"/>
  <c r="H124" i="20"/>
  <c r="D124" i="20"/>
  <c r="C124" i="20"/>
  <c r="J123" i="20"/>
  <c r="I123" i="20"/>
  <c r="H123" i="20"/>
  <c r="D123" i="20"/>
  <c r="C123" i="20"/>
  <c r="J122" i="20"/>
  <c r="I122" i="20"/>
  <c r="H122" i="20"/>
  <c r="D122" i="20"/>
  <c r="C122" i="20"/>
  <c r="J121" i="20"/>
  <c r="I121" i="20"/>
  <c r="H121" i="20"/>
  <c r="D121" i="20"/>
  <c r="C121" i="20"/>
  <c r="J120" i="20"/>
  <c r="I120" i="20"/>
  <c r="H120" i="20"/>
  <c r="D120" i="20"/>
  <c r="C120" i="20"/>
  <c r="J119" i="20"/>
  <c r="I119" i="20"/>
  <c r="H119" i="20"/>
  <c r="D119" i="20"/>
  <c r="C119" i="20"/>
  <c r="J118" i="20"/>
  <c r="I118" i="20"/>
  <c r="H118" i="20"/>
  <c r="D118" i="20"/>
  <c r="C118" i="20"/>
  <c r="J117" i="20"/>
  <c r="I117" i="20"/>
  <c r="H117" i="20"/>
  <c r="D117" i="20"/>
  <c r="C117" i="20"/>
  <c r="J116" i="20"/>
  <c r="I116" i="20"/>
  <c r="H116" i="20"/>
  <c r="D116" i="20"/>
  <c r="C116" i="20"/>
  <c r="J115" i="20"/>
  <c r="I115" i="20"/>
  <c r="H115" i="20"/>
  <c r="D115" i="20"/>
  <c r="C115" i="20"/>
  <c r="J114" i="20"/>
  <c r="I114" i="20"/>
  <c r="H114" i="20"/>
  <c r="D114" i="20"/>
  <c r="C114" i="20"/>
  <c r="J113" i="20"/>
  <c r="I113" i="20"/>
  <c r="H113" i="20"/>
  <c r="D113" i="20"/>
  <c r="C113" i="20"/>
  <c r="J112" i="20"/>
  <c r="I112" i="20"/>
  <c r="H112" i="20"/>
  <c r="D112" i="20"/>
  <c r="C112" i="20"/>
  <c r="J111" i="20"/>
  <c r="I111" i="20"/>
  <c r="H111" i="20"/>
  <c r="D111" i="20"/>
  <c r="C111" i="20"/>
  <c r="J110" i="20"/>
  <c r="I110" i="20"/>
  <c r="H110" i="20"/>
  <c r="D110" i="20"/>
  <c r="C110" i="20"/>
  <c r="J109" i="20"/>
  <c r="I109" i="20"/>
  <c r="H109" i="20"/>
  <c r="D109" i="20"/>
  <c r="C109" i="20"/>
  <c r="J108" i="20"/>
  <c r="I108" i="20"/>
  <c r="H108" i="20"/>
  <c r="D108" i="20"/>
  <c r="C108" i="20"/>
  <c r="J107" i="20"/>
  <c r="I107" i="20"/>
  <c r="H107" i="20"/>
  <c r="D107" i="20"/>
  <c r="C107" i="20"/>
  <c r="J106" i="20"/>
  <c r="I106" i="20"/>
  <c r="H106" i="20"/>
  <c r="D106" i="20"/>
  <c r="C106" i="20"/>
  <c r="J105" i="20"/>
  <c r="I105" i="20"/>
  <c r="H105" i="20"/>
  <c r="D105" i="20"/>
  <c r="C105" i="20"/>
  <c r="J104" i="20"/>
  <c r="I104" i="20"/>
  <c r="H104" i="20"/>
  <c r="D104" i="20"/>
  <c r="C104" i="20"/>
  <c r="J103" i="20"/>
  <c r="I103" i="20"/>
  <c r="H103" i="20"/>
  <c r="D103" i="20"/>
  <c r="C103" i="20"/>
  <c r="J102" i="20"/>
  <c r="I102" i="20"/>
  <c r="H102" i="20"/>
  <c r="D102" i="20"/>
  <c r="C102" i="20"/>
  <c r="J101" i="20"/>
  <c r="I101" i="20"/>
  <c r="H101" i="20"/>
  <c r="D101" i="20"/>
  <c r="C101" i="20"/>
  <c r="J100" i="20"/>
  <c r="I100" i="20"/>
  <c r="H100" i="20"/>
  <c r="D100" i="20"/>
  <c r="C100" i="20"/>
  <c r="J99" i="20"/>
  <c r="I99" i="20"/>
  <c r="H99" i="20"/>
  <c r="D99" i="20"/>
  <c r="C99" i="20"/>
  <c r="J98" i="20"/>
  <c r="I98" i="20"/>
  <c r="H98" i="20"/>
  <c r="D98" i="20"/>
  <c r="C98" i="20"/>
  <c r="J97" i="20"/>
  <c r="I97" i="20"/>
  <c r="H97" i="20"/>
  <c r="D97" i="20"/>
  <c r="C97" i="20"/>
  <c r="J96" i="20"/>
  <c r="I96" i="20"/>
  <c r="H96" i="20"/>
  <c r="D96" i="20"/>
  <c r="C96" i="20"/>
  <c r="J95" i="20"/>
  <c r="I95" i="20"/>
  <c r="H95" i="20"/>
  <c r="D95" i="20"/>
  <c r="C95" i="20"/>
  <c r="J94" i="20"/>
  <c r="I94" i="20"/>
  <c r="H94" i="20"/>
  <c r="D94" i="20"/>
  <c r="C94" i="20"/>
  <c r="J93" i="20"/>
  <c r="I93" i="20"/>
  <c r="H93" i="20"/>
  <c r="D93" i="20"/>
  <c r="C93" i="20"/>
  <c r="J92" i="20"/>
  <c r="I92" i="20"/>
  <c r="H92" i="20"/>
  <c r="D92" i="20"/>
  <c r="C92" i="20"/>
  <c r="J91" i="20"/>
  <c r="I91" i="20"/>
  <c r="H91" i="20"/>
  <c r="D91" i="20"/>
  <c r="C91" i="20"/>
  <c r="J90" i="20"/>
  <c r="I90" i="20"/>
  <c r="H90" i="20"/>
  <c r="D90" i="20"/>
  <c r="C90" i="20"/>
  <c r="J89" i="20"/>
  <c r="I89" i="20"/>
  <c r="H89" i="20"/>
  <c r="D89" i="20"/>
  <c r="C89" i="20"/>
  <c r="J88" i="20"/>
  <c r="I88" i="20"/>
  <c r="H88" i="20"/>
  <c r="D88" i="20"/>
  <c r="C88" i="20"/>
  <c r="J87" i="20"/>
  <c r="I87" i="20"/>
  <c r="H87" i="20"/>
  <c r="D87" i="20"/>
  <c r="C87" i="20"/>
  <c r="J86" i="20"/>
  <c r="I86" i="20"/>
  <c r="H86" i="20"/>
  <c r="D86" i="20"/>
  <c r="C86" i="20"/>
  <c r="J85" i="20"/>
  <c r="I85" i="20"/>
  <c r="H85" i="20"/>
  <c r="D85" i="20"/>
  <c r="C85" i="20"/>
  <c r="J84" i="20"/>
  <c r="I84" i="20"/>
  <c r="H84" i="20"/>
  <c r="D84" i="20"/>
  <c r="C84" i="20"/>
  <c r="J83" i="20"/>
  <c r="I83" i="20"/>
  <c r="H83" i="20"/>
  <c r="D83" i="20"/>
  <c r="C83" i="20"/>
  <c r="J82" i="20"/>
  <c r="I82" i="20"/>
  <c r="H82" i="20"/>
  <c r="D82" i="20"/>
  <c r="C82" i="20"/>
  <c r="J81" i="20"/>
  <c r="I81" i="20"/>
  <c r="H81" i="20"/>
  <c r="D81" i="20"/>
  <c r="C81" i="20"/>
  <c r="J80" i="20"/>
  <c r="I80" i="20"/>
  <c r="H80" i="20"/>
  <c r="D80" i="20"/>
  <c r="C80" i="20"/>
  <c r="J79" i="20"/>
  <c r="I79" i="20"/>
  <c r="H79" i="20"/>
  <c r="D79" i="20"/>
  <c r="C79" i="20"/>
  <c r="J78" i="20"/>
  <c r="I78" i="20"/>
  <c r="H78" i="20"/>
  <c r="D78" i="20"/>
  <c r="C78" i="20"/>
  <c r="J77" i="20"/>
  <c r="I77" i="20"/>
  <c r="H77" i="20"/>
  <c r="D77" i="20"/>
  <c r="C77" i="20"/>
  <c r="J76" i="20"/>
  <c r="I76" i="20"/>
  <c r="H76" i="20"/>
  <c r="D76" i="20"/>
  <c r="C76" i="20"/>
  <c r="J75" i="20"/>
  <c r="I75" i="20"/>
  <c r="H75" i="20"/>
  <c r="D75" i="20"/>
  <c r="C75" i="20"/>
  <c r="J74" i="20"/>
  <c r="I74" i="20"/>
  <c r="H74" i="20"/>
  <c r="D74" i="20"/>
  <c r="C74" i="20"/>
  <c r="J73" i="20"/>
  <c r="I73" i="20"/>
  <c r="H73" i="20"/>
  <c r="D73" i="20"/>
  <c r="C73" i="20"/>
  <c r="J72" i="20"/>
  <c r="I72" i="20"/>
  <c r="H72" i="20"/>
  <c r="D72" i="20"/>
  <c r="C72" i="20"/>
  <c r="J71" i="20"/>
  <c r="I71" i="20"/>
  <c r="H71" i="20"/>
  <c r="D71" i="20"/>
  <c r="C71" i="20"/>
  <c r="J70" i="20"/>
  <c r="I70" i="20"/>
  <c r="H70" i="20"/>
  <c r="D70" i="20"/>
  <c r="C70" i="20"/>
  <c r="J69" i="20"/>
  <c r="I69" i="20"/>
  <c r="H69" i="20"/>
  <c r="D69" i="20"/>
  <c r="C69" i="20"/>
  <c r="J68" i="20"/>
  <c r="I68" i="20"/>
  <c r="H68" i="20"/>
  <c r="D68" i="20"/>
  <c r="C68" i="20"/>
  <c r="J67" i="20"/>
  <c r="I67" i="20"/>
  <c r="H67" i="20"/>
  <c r="D67" i="20"/>
  <c r="C67" i="20"/>
  <c r="J66" i="20"/>
  <c r="I66" i="20"/>
  <c r="H66" i="20"/>
  <c r="D66" i="20"/>
  <c r="C66" i="20"/>
  <c r="J65" i="20"/>
  <c r="I65" i="20"/>
  <c r="H65" i="20"/>
  <c r="D65" i="20"/>
  <c r="C65" i="20"/>
  <c r="J64" i="20"/>
  <c r="I64" i="20"/>
  <c r="H64" i="20"/>
  <c r="D64" i="20"/>
  <c r="C64" i="20"/>
  <c r="J63" i="20"/>
  <c r="I63" i="20"/>
  <c r="H63" i="20"/>
  <c r="D63" i="20"/>
  <c r="C63" i="20"/>
  <c r="J62" i="20"/>
  <c r="I62" i="20"/>
  <c r="H62" i="20"/>
  <c r="D62" i="20"/>
  <c r="C62" i="20"/>
  <c r="J61" i="20"/>
  <c r="I61" i="20"/>
  <c r="H61" i="20"/>
  <c r="D61" i="20"/>
  <c r="C61" i="20"/>
  <c r="J60" i="20"/>
  <c r="I60" i="20"/>
  <c r="H60" i="20"/>
  <c r="D60" i="20"/>
  <c r="C60" i="20"/>
  <c r="J59" i="20"/>
  <c r="I59" i="20"/>
  <c r="H59" i="20"/>
  <c r="D59" i="20"/>
  <c r="C59" i="20"/>
  <c r="J58" i="20"/>
  <c r="I58" i="20"/>
  <c r="H58" i="20"/>
  <c r="D58" i="20"/>
  <c r="C58" i="20"/>
  <c r="J57" i="20"/>
  <c r="I57" i="20"/>
  <c r="H57" i="20"/>
  <c r="D57" i="20"/>
  <c r="C57" i="20"/>
  <c r="J56" i="20"/>
  <c r="I56" i="20"/>
  <c r="H56" i="20"/>
  <c r="D56" i="20"/>
  <c r="C56" i="20"/>
  <c r="J55" i="20"/>
  <c r="I55" i="20"/>
  <c r="H55" i="20"/>
  <c r="D55" i="20"/>
  <c r="C55" i="20"/>
  <c r="J54" i="20"/>
  <c r="I54" i="20"/>
  <c r="H54" i="20"/>
  <c r="D54" i="20"/>
  <c r="C54" i="20"/>
  <c r="J53" i="20"/>
  <c r="I53" i="20"/>
  <c r="H53" i="20"/>
  <c r="D53" i="20"/>
  <c r="C53" i="20"/>
  <c r="J52" i="20"/>
  <c r="I52" i="20"/>
  <c r="H52" i="20"/>
  <c r="D52" i="20"/>
  <c r="C52" i="20"/>
  <c r="J51" i="20"/>
  <c r="I51" i="20"/>
  <c r="H51" i="20"/>
  <c r="D51" i="20"/>
  <c r="C51" i="20"/>
  <c r="J50" i="20"/>
  <c r="I50" i="20"/>
  <c r="H50" i="20"/>
  <c r="D50" i="20"/>
  <c r="C50" i="20"/>
  <c r="J49" i="20"/>
  <c r="I49" i="20"/>
  <c r="H49" i="20"/>
  <c r="D49" i="20"/>
  <c r="C49" i="20"/>
  <c r="J48" i="20"/>
  <c r="I48" i="20"/>
  <c r="H48" i="20"/>
  <c r="D48" i="20"/>
  <c r="C48" i="20"/>
  <c r="J47" i="20"/>
  <c r="I47" i="20"/>
  <c r="H47" i="20"/>
  <c r="D47" i="20"/>
  <c r="C47" i="20"/>
  <c r="J46" i="20"/>
  <c r="I46" i="20"/>
  <c r="H46" i="20"/>
  <c r="D46" i="20"/>
  <c r="C46" i="20"/>
  <c r="J45" i="20"/>
  <c r="I45" i="20"/>
  <c r="H45" i="20"/>
  <c r="D45" i="20"/>
  <c r="C45" i="20"/>
  <c r="J44" i="20"/>
  <c r="I44" i="20"/>
  <c r="H44" i="20"/>
  <c r="D44" i="20"/>
  <c r="C44" i="20"/>
  <c r="J43" i="20"/>
  <c r="I43" i="20"/>
  <c r="H43" i="20"/>
  <c r="D43" i="20"/>
  <c r="C43" i="20"/>
  <c r="J42" i="20"/>
  <c r="I42" i="20"/>
  <c r="H42" i="20"/>
  <c r="D42" i="20"/>
  <c r="C42" i="20"/>
  <c r="J41" i="20"/>
  <c r="I41" i="20"/>
  <c r="H41" i="20"/>
  <c r="D41" i="20"/>
  <c r="C41" i="20"/>
  <c r="J40" i="20"/>
  <c r="I40" i="20"/>
  <c r="H40" i="20"/>
  <c r="D40" i="20"/>
  <c r="C40" i="20"/>
  <c r="J39" i="20"/>
  <c r="I39" i="20"/>
  <c r="H39" i="20"/>
  <c r="D39" i="20"/>
  <c r="C39" i="20"/>
  <c r="J38" i="20"/>
  <c r="I38" i="20"/>
  <c r="H38" i="20"/>
  <c r="D38" i="20"/>
  <c r="C38" i="20"/>
  <c r="J37" i="20"/>
  <c r="I37" i="20"/>
  <c r="H37" i="20"/>
  <c r="D37" i="20"/>
  <c r="C37" i="20"/>
  <c r="J36" i="20"/>
  <c r="I36" i="20"/>
  <c r="H36" i="20"/>
  <c r="D36" i="20"/>
  <c r="C36" i="20"/>
  <c r="J35" i="20"/>
  <c r="I35" i="20"/>
  <c r="H35" i="20"/>
  <c r="D35" i="20"/>
  <c r="C35" i="20"/>
  <c r="J34" i="20"/>
  <c r="I34" i="20"/>
  <c r="H34" i="20"/>
  <c r="D34" i="20"/>
  <c r="C34" i="20"/>
  <c r="J33" i="20"/>
  <c r="I33" i="20"/>
  <c r="H33" i="20"/>
  <c r="D33" i="20"/>
  <c r="C33" i="20"/>
  <c r="J32" i="20"/>
  <c r="I32" i="20"/>
  <c r="H32" i="20"/>
  <c r="D32" i="20"/>
  <c r="C32" i="20"/>
  <c r="J31" i="20"/>
  <c r="I31" i="20"/>
  <c r="H31" i="20"/>
  <c r="D31" i="20"/>
  <c r="C31" i="20"/>
  <c r="J30" i="20"/>
  <c r="I30" i="20"/>
  <c r="H30" i="20"/>
  <c r="D30" i="20"/>
  <c r="C30" i="20"/>
  <c r="J29" i="20"/>
  <c r="I29" i="20"/>
  <c r="H29" i="20"/>
  <c r="D29" i="20"/>
  <c r="C29" i="20"/>
  <c r="J28" i="20"/>
  <c r="I28" i="20"/>
  <c r="H28" i="20"/>
  <c r="D28" i="20"/>
  <c r="C28" i="20"/>
  <c r="J27" i="20"/>
  <c r="I27" i="20"/>
  <c r="H27" i="20"/>
  <c r="D27" i="20"/>
  <c r="C27" i="20"/>
  <c r="J26" i="20"/>
  <c r="I26" i="20"/>
  <c r="H26" i="20"/>
  <c r="D26" i="20"/>
  <c r="C26" i="20"/>
  <c r="J25" i="20"/>
  <c r="I25" i="20"/>
  <c r="D25" i="20"/>
  <c r="C25" i="20"/>
  <c r="H25" i="20"/>
  <c r="J24" i="20"/>
  <c r="D24" i="20"/>
  <c r="C24" i="20"/>
  <c r="I24" i="20"/>
  <c r="J23" i="20"/>
  <c r="D23" i="20"/>
  <c r="C23" i="20"/>
  <c r="H23" i="20"/>
  <c r="J22" i="20"/>
  <c r="D22" i="20"/>
  <c r="C22" i="20"/>
  <c r="I22" i="20"/>
  <c r="J21" i="20"/>
  <c r="D21" i="20"/>
  <c r="C21" i="20"/>
  <c r="H21" i="20"/>
  <c r="D20" i="20"/>
  <c r="C20" i="20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C59" i="17"/>
  <c r="D59" i="17"/>
  <c r="C58" i="17"/>
  <c r="D58" i="17"/>
  <c r="D83" i="17"/>
  <c r="C83" i="17"/>
  <c r="D180" i="17"/>
  <c r="C180" i="17"/>
  <c r="D179" i="17"/>
  <c r="C179" i="17"/>
  <c r="D178" i="17"/>
  <c r="C178" i="17"/>
  <c r="D177" i="17"/>
  <c r="C177" i="17"/>
  <c r="D176" i="17"/>
  <c r="C176" i="17"/>
  <c r="D175" i="17"/>
  <c r="C175" i="17"/>
  <c r="D174" i="17"/>
  <c r="C174" i="17"/>
  <c r="D173" i="17"/>
  <c r="C173" i="17"/>
  <c r="D172" i="17"/>
  <c r="C172" i="17"/>
  <c r="D171" i="17"/>
  <c r="C171" i="17"/>
  <c r="D170" i="17"/>
  <c r="C170" i="17"/>
  <c r="D169" i="17"/>
  <c r="C169" i="17"/>
  <c r="D168" i="17"/>
  <c r="C168" i="17"/>
  <c r="D167" i="17"/>
  <c r="C167" i="17"/>
  <c r="D166" i="17"/>
  <c r="C166" i="17"/>
  <c r="D165" i="17"/>
  <c r="C165" i="17"/>
  <c r="D164" i="17"/>
  <c r="C164" i="17"/>
  <c r="D163" i="17"/>
  <c r="C163" i="17"/>
  <c r="D162" i="17"/>
  <c r="C162" i="17"/>
  <c r="D161" i="17"/>
  <c r="C161" i="17"/>
  <c r="D160" i="17"/>
  <c r="C160" i="17"/>
  <c r="D159" i="17"/>
  <c r="C159" i="17"/>
  <c r="D158" i="17"/>
  <c r="C158" i="17"/>
  <c r="D157" i="17"/>
  <c r="C157" i="17"/>
  <c r="D156" i="17"/>
  <c r="C156" i="17"/>
  <c r="D155" i="17"/>
  <c r="C155" i="17"/>
  <c r="D154" i="17"/>
  <c r="C154" i="17"/>
  <c r="D153" i="17"/>
  <c r="C153" i="17"/>
  <c r="D152" i="17"/>
  <c r="C152" i="17"/>
  <c r="D151" i="17"/>
  <c r="C151" i="17"/>
  <c r="D150" i="17"/>
  <c r="C150" i="17"/>
  <c r="D149" i="17"/>
  <c r="C149" i="17"/>
  <c r="D148" i="17"/>
  <c r="C148" i="17"/>
  <c r="D147" i="17"/>
  <c r="C147" i="17"/>
  <c r="D146" i="17"/>
  <c r="C146" i="17"/>
  <c r="D145" i="17"/>
  <c r="C145" i="17"/>
  <c r="D144" i="17"/>
  <c r="C144" i="17"/>
  <c r="D143" i="17"/>
  <c r="C143" i="17"/>
  <c r="D142" i="17"/>
  <c r="C142" i="17"/>
  <c r="D141" i="17"/>
  <c r="C141" i="17"/>
  <c r="D140" i="17"/>
  <c r="C140" i="17"/>
  <c r="D139" i="17"/>
  <c r="C139" i="17"/>
  <c r="D138" i="17"/>
  <c r="C138" i="17"/>
  <c r="D137" i="17"/>
  <c r="C137" i="17"/>
  <c r="D136" i="17"/>
  <c r="C136" i="17"/>
  <c r="D135" i="17"/>
  <c r="C135" i="17"/>
  <c r="D134" i="17"/>
  <c r="C134" i="17"/>
  <c r="D133" i="17"/>
  <c r="C133" i="17"/>
  <c r="D132" i="17"/>
  <c r="C132" i="17"/>
  <c r="D131" i="17"/>
  <c r="C131" i="17"/>
  <c r="D130" i="17"/>
  <c r="C130" i="17"/>
  <c r="D129" i="17"/>
  <c r="C129" i="17"/>
  <c r="D128" i="17"/>
  <c r="C128" i="17"/>
  <c r="D127" i="17"/>
  <c r="C127" i="17"/>
  <c r="D126" i="17"/>
  <c r="C126" i="17"/>
  <c r="D125" i="17"/>
  <c r="C125" i="17"/>
  <c r="D124" i="17"/>
  <c r="C124" i="17"/>
  <c r="D123" i="17"/>
  <c r="C123" i="17"/>
  <c r="D122" i="17"/>
  <c r="C122" i="17"/>
  <c r="D121" i="17"/>
  <c r="C121" i="17"/>
  <c r="D120" i="17"/>
  <c r="C120" i="17"/>
  <c r="D119" i="17"/>
  <c r="C119" i="17"/>
  <c r="D118" i="17"/>
  <c r="C118" i="17"/>
  <c r="D117" i="17"/>
  <c r="C117" i="17"/>
  <c r="D116" i="17"/>
  <c r="C116" i="17"/>
  <c r="D115" i="17"/>
  <c r="C115" i="17"/>
  <c r="D114" i="17"/>
  <c r="C114" i="17"/>
  <c r="D113" i="17"/>
  <c r="C113" i="17"/>
  <c r="D112" i="17"/>
  <c r="C112" i="17"/>
  <c r="D111" i="17"/>
  <c r="C111" i="17"/>
  <c r="D110" i="17"/>
  <c r="C110" i="17"/>
  <c r="D109" i="17"/>
  <c r="C109" i="17"/>
  <c r="D108" i="17"/>
  <c r="C108" i="17"/>
  <c r="D107" i="17"/>
  <c r="C107" i="17"/>
  <c r="D106" i="17"/>
  <c r="C106" i="17"/>
  <c r="D105" i="17"/>
  <c r="C105" i="17"/>
  <c r="D104" i="17"/>
  <c r="C104" i="17"/>
  <c r="D103" i="17"/>
  <c r="C103" i="17"/>
  <c r="D102" i="17"/>
  <c r="C102" i="17"/>
  <c r="D101" i="17"/>
  <c r="C101" i="17"/>
  <c r="D100" i="17"/>
  <c r="C100" i="17"/>
  <c r="D99" i="17"/>
  <c r="C99" i="17"/>
  <c r="D98" i="17"/>
  <c r="C98" i="17"/>
  <c r="D97" i="17"/>
  <c r="C97" i="17"/>
  <c r="D96" i="17"/>
  <c r="C96" i="17"/>
  <c r="D95" i="17"/>
  <c r="C95" i="17"/>
  <c r="D94" i="17"/>
  <c r="C94" i="17"/>
  <c r="D93" i="17"/>
  <c r="C93" i="17"/>
  <c r="D92" i="17"/>
  <c r="C92" i="17"/>
  <c r="D91" i="17"/>
  <c r="C91" i="17"/>
  <c r="D90" i="17"/>
  <c r="C90" i="17"/>
  <c r="D89" i="17"/>
  <c r="C89" i="17"/>
  <c r="D88" i="17"/>
  <c r="C88" i="17"/>
  <c r="D87" i="17"/>
  <c r="C87" i="17"/>
  <c r="D86" i="17"/>
  <c r="C86" i="17"/>
  <c r="D85" i="17"/>
  <c r="C85" i="17"/>
  <c r="D84" i="17"/>
  <c r="C84" i="17"/>
  <c r="D82" i="17"/>
  <c r="C82" i="17"/>
  <c r="D81" i="17"/>
  <c r="C81" i="17"/>
  <c r="D80" i="17"/>
  <c r="C80" i="17"/>
  <c r="D79" i="17"/>
  <c r="C79" i="17"/>
  <c r="D78" i="17"/>
  <c r="C78" i="17"/>
  <c r="D77" i="17"/>
  <c r="C77" i="17"/>
  <c r="D76" i="17"/>
  <c r="C76" i="17"/>
  <c r="D75" i="17"/>
  <c r="C75" i="17"/>
  <c r="D74" i="17"/>
  <c r="C74" i="17"/>
  <c r="D73" i="17"/>
  <c r="C73" i="17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D62" i="17"/>
  <c r="C62" i="17"/>
  <c r="D61" i="17"/>
  <c r="C61" i="17"/>
  <c r="D60" i="17"/>
  <c r="C60" i="17"/>
  <c r="D57" i="17"/>
  <c r="C57" i="17"/>
  <c r="D56" i="17"/>
  <c r="C56" i="17"/>
  <c r="D55" i="17"/>
  <c r="C55" i="17"/>
  <c r="D54" i="17"/>
  <c r="C54" i="17"/>
  <c r="D53" i="17"/>
  <c r="C53" i="17"/>
  <c r="D52" i="17"/>
  <c r="C52" i="17"/>
  <c r="D51" i="17"/>
  <c r="C51" i="17"/>
  <c r="D50" i="17"/>
  <c r="C50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I24" i="17"/>
  <c r="D23" i="17"/>
  <c r="C23" i="17"/>
  <c r="I23" i="17"/>
  <c r="D22" i="17"/>
  <c r="C22" i="17"/>
  <c r="H22" i="17"/>
  <c r="D21" i="17"/>
  <c r="C21" i="17"/>
  <c r="I21" i="17"/>
  <c r="D20" i="17"/>
  <c r="C20" i="17"/>
  <c r="H23" i="17"/>
  <c r="I22" i="17"/>
  <c r="H24" i="17"/>
  <c r="H24" i="20"/>
  <c r="H22" i="20"/>
  <c r="H21" i="17"/>
  <c r="I21" i="20"/>
  <c r="I23" i="20"/>
  <c r="I21" i="21"/>
  <c r="I24" i="21"/>
  <c r="I22" i="21"/>
  <c r="O3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8CE6F951-B0C9-4341-BC3D-9595E014933B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FE39E118-27BF-4AEF-9E83-CDFED92B94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4F21C061-3E25-4A03-8217-B334BCA4547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96868634-2F4D-49DA-AFA4-5CF49A6E1B0A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A97734CC-9923-4C4F-9819-45488FA9EFA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EA4BFC8F-C872-4E9D-B9D2-385C026472F4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13D3BE74-8A9B-4CCB-A932-11A116B3FC1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D023B36F-115D-4839-ADCE-8A9FA0EE1ACF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CEAAD4A3-5CA4-4880-B4C5-3DA72A59EC26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C92569B4-CB0A-468A-9869-34B8DCC3863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25D4790C-9EF8-4AD6-B836-5BDC6982DC79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5EC48F26-9609-4F23-8032-28E66A3E46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71D41482-E000-4DD5-B134-F2052C75857B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A7C5853E-D84B-4FB6-BC82-B13E29D1829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8787E486-30DB-4AEC-9B11-BA152EB4A39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1BD74CD-9A91-49A4-8AFB-E6867E2D5528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D7D56EB1-0E6C-462A-B24A-03BE7967F6F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12F89A94-2DEF-4B34-8275-7DB15AEC93E1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2F39975-3546-43C3-8628-28AE4C374112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D2A5D193-5C8F-4189-B097-4B129934DEDD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6283AC61-8EDA-4721-A6BB-9E86AF2CC21C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25685856-A7AA-4702-84A0-7E5D3AB90CC8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605F0CB0-1A28-44A4-B2A8-A8DC7283A4E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9590B4EB-C780-4418-8430-2EFA88EB0ED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388E9AA2-5714-474F-A27D-C7BC8EFB5E8A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C98BE7B3-962C-435E-957B-B9321939D1B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DAAC9EAA-192E-4E04-89D1-665EBA13D657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E9F8903E-9E7F-4822-AFD8-F52A9AD12CC3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445B694C-7DB6-4D21-BEA3-95E8D053AEE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191C546D-022D-48AE-8264-9FE70E21681B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3765C7CE-CA6A-48B2-974C-558616AE86E1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57D4E8CD-E083-4A3F-94A2-B85610DB315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BFCBD6BE-AD00-4B18-B770-15891D5F464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B82FE8F8-F3E3-4A51-83A1-8D85446C4398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8D809A8D-3D18-4EF1-B763-C619808C492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21FB034A-0E36-425E-8F78-DE9D348B2AF3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A032C6D2-392C-4B33-B149-5926C93955C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119561A0-FE56-48E1-B090-8289BB9DD408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6695E0E8-B0B5-48AA-A14D-75CDC1EA198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04D95E20-8710-49FB-842E-4C98E933704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5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5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5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5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5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5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選手データ自動で表示、上書きも可</t>
        </r>
      </text>
    </comment>
    <comment ref="K21" authorId="3" shapeId="0" xr:uid="{00000000-0006-0000-05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76D2503F-04A9-4478-ABA1-DF548143985C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B9667F0A-C815-4DD3-958C-555C2A05AC1B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C5DA024E-E87A-4075-922D-7AA041C0A5C1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2D505B28-8A62-49D7-9256-2DB8A642CA8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18B09D16-F7F4-43C4-B748-B2A9430174C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33431A56-4E9D-4A6E-A200-88BC0B16756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2627BC1B-1F66-438D-B915-66136ADF88DA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CD7AC188-F178-4C27-82CB-4A5606723132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47D1F1B9-D5F9-42D8-9756-D417E8928EF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EC95FFA-4DFC-4B55-BB72-48D136E7F713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F9C01B7C-D7FB-40E1-93E7-713AA5048386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0506A3D2-EA3D-4018-8B69-0E681F8303BA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6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6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6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6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6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6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6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<sst xmlns="http://schemas.openxmlformats.org/spreadsheetml/2006/main" count="845" uniqueCount="188">
  <si>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</si>
  <si>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</si>
  <si>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</si>
  <si>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</si>
  <si>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</si>
  <si>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</si>
  <si>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</si>
  <si>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</si>
  <si>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</si>
  <si>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</si>
  <si>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</si>
  <si>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</si>
  <si>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</si>
  <si>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</si>
  <si>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</si>
  <si>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</si>
  <si>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</si>
  <si>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</si>
  <si>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</si>
  <si>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</si>
  <si>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</si>
  <si>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</si>
  <si>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</si>
  <si>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</si>
  <si>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</si>
  <si>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</si>
  <si>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</si>
  <si>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</si>
  <si>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</si>
  <si>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</si>
  <si>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</si>
  <si>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</si>
  <si>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</si>
  <si>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</si>
  <si>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</si>
  <si>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</si>
  <si>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</si>
  <si>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</si>
  <si>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</si>
  <si>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</si>
  <si>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</si>
  <si>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</si>
  <si>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</si>
  <si>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</si>
  <si>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</si>
  <si>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</si>
  <si>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</si>
  <si>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</si>
  <si>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</si>
  <si>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</si>
  <si>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</si>
  <si>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</si>
  <si>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</si>
  <si>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</si>
  <si>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</si>
  <si>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</si>
  <si>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</si>
  <si>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</si>
  <si>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</si>
  <si>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</si>
  <si>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</si>
  <si>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</si>
  <si>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</si>
  <si>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</si>
  <si>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</si>
  <si>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</si>
  <si>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一般高生個人種目参加数</t>
    <rPh sb="0" eb="2">
      <t>イッパン</t>
    </rPh>
    <rPh sb="4" eb="6">
      <t>コジン</t>
    </rPh>
    <rPh sb="6" eb="8">
      <t>シュモク</t>
    </rPh>
    <rPh sb="8" eb="11">
      <t>サンカスウ</t>
    </rPh>
    <phoneticPr fontId="19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</si>
  <si>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19"/>
  </si>
  <si>
    <t>400m</t>
  </si>
  <si>
    <t>800m</t>
  </si>
  <si>
    <t>コード</t>
  </si>
  <si>
    <t>部門名</t>
    <rPh sb="0" eb="2">
      <t>ブモン</t>
    </rPh>
    <rPh sb="2" eb="3">
      <t>ナ</t>
    </rPh>
    <phoneticPr fontId="5"/>
  </si>
  <si>
    <t>種目名</t>
    <rPh sb="0" eb="2">
      <t>シュモク</t>
    </rPh>
    <rPh sb="2" eb="3">
      <t>メイ</t>
    </rPh>
    <phoneticPr fontId="5"/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</si>
  <si>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</si>
  <si>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</si>
  <si>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</si>
  <si>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</si>
  <si>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</si>
  <si>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</si>
  <si>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</si>
  <si>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</si>
  <si>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</si>
  <si>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</si>
  <si>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</si>
  <si>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倉吉市小学3年男子</t>
    <rPh sb="0" eb="3">
      <t>クラヨシシ</t>
    </rPh>
    <rPh sb="3" eb="5">
      <t>ショウガク</t>
    </rPh>
    <rPh sb="6" eb="7">
      <t>ネン</t>
    </rPh>
    <rPh sb="7" eb="9">
      <t>ダンシ</t>
    </rPh>
    <phoneticPr fontId="2"/>
  </si>
  <si>
    <t>東伯郡小学3年男子</t>
    <rPh sb="0" eb="3">
      <t>トウハクグン</t>
    </rPh>
    <rPh sb="3" eb="5">
      <t>ショウガク</t>
    </rPh>
    <rPh sb="6" eb="7">
      <t>ネン</t>
    </rPh>
    <rPh sb="7" eb="9">
      <t>ダンシ</t>
    </rPh>
    <phoneticPr fontId="2"/>
  </si>
  <si>
    <t>倉吉市小学4年男子</t>
    <rPh sb="0" eb="3">
      <t>クラヨシシ</t>
    </rPh>
    <rPh sb="3" eb="5">
      <t>ショウガク</t>
    </rPh>
    <rPh sb="6" eb="7">
      <t>ネン</t>
    </rPh>
    <rPh sb="7" eb="9">
      <t>ダンシ</t>
    </rPh>
    <phoneticPr fontId="2"/>
  </si>
  <si>
    <t>東伯郡小学4年男子</t>
    <rPh sb="0" eb="3">
      <t>トウハクグン</t>
    </rPh>
    <rPh sb="3" eb="5">
      <t>ショウガク</t>
    </rPh>
    <rPh sb="6" eb="7">
      <t>ネン</t>
    </rPh>
    <rPh sb="7" eb="9">
      <t>ダンシ</t>
    </rPh>
    <phoneticPr fontId="2"/>
  </si>
  <si>
    <t>倉吉市小学5年男子</t>
    <rPh sb="0" eb="3">
      <t>クラヨシシ</t>
    </rPh>
    <rPh sb="3" eb="5">
      <t>ショウガク</t>
    </rPh>
    <rPh sb="6" eb="7">
      <t>ネン</t>
    </rPh>
    <rPh sb="7" eb="9">
      <t>ダンシ</t>
    </rPh>
    <phoneticPr fontId="2"/>
  </si>
  <si>
    <t>東伯郡小学5年男子</t>
    <rPh sb="0" eb="3">
      <t>トウハクグン</t>
    </rPh>
    <rPh sb="3" eb="5">
      <t>ショウガク</t>
    </rPh>
    <rPh sb="6" eb="7">
      <t>ネン</t>
    </rPh>
    <rPh sb="7" eb="9">
      <t>ダンシ</t>
    </rPh>
    <phoneticPr fontId="2"/>
  </si>
  <si>
    <t>倉吉市小学6年男子</t>
    <rPh sb="0" eb="3">
      <t>クラヨシシ</t>
    </rPh>
    <rPh sb="3" eb="5">
      <t>ショウガク</t>
    </rPh>
    <rPh sb="6" eb="7">
      <t>ネン</t>
    </rPh>
    <rPh sb="7" eb="9">
      <t>ダンシ</t>
    </rPh>
    <phoneticPr fontId="2"/>
  </si>
  <si>
    <t>東伯郡小学6年男子</t>
    <rPh sb="0" eb="3">
      <t>トウハクグン</t>
    </rPh>
    <rPh sb="3" eb="5">
      <t>ショウガク</t>
    </rPh>
    <rPh sb="6" eb="7">
      <t>ネン</t>
    </rPh>
    <rPh sb="7" eb="9">
      <t>ダンシ</t>
    </rPh>
    <phoneticPr fontId="2"/>
  </si>
  <si>
    <t>倉吉市小学共通男子</t>
    <rPh sb="0" eb="3">
      <t>クラヨシシ</t>
    </rPh>
    <rPh sb="3" eb="5">
      <t>ショウガク</t>
    </rPh>
    <rPh sb="5" eb="7">
      <t>キョウツウ</t>
    </rPh>
    <rPh sb="7" eb="9">
      <t>ダンシ</t>
    </rPh>
    <phoneticPr fontId="2"/>
  </si>
  <si>
    <t>東伯郡小学共通男子</t>
    <rPh sb="0" eb="3">
      <t>トウハクグン</t>
    </rPh>
    <rPh sb="3" eb="5">
      <t>ショウガク</t>
    </rPh>
    <rPh sb="5" eb="7">
      <t>キョウツウ</t>
    </rPh>
    <rPh sb="7" eb="9">
      <t>ダンシ</t>
    </rPh>
    <phoneticPr fontId="2"/>
  </si>
  <si>
    <t>4x100mR</t>
  </si>
  <si>
    <t>走高跳</t>
    <rPh sb="0" eb="1">
      <t>ハシ</t>
    </rPh>
    <rPh sb="1" eb="2">
      <t>タカ</t>
    </rPh>
    <rPh sb="2" eb="3">
      <t>ト</t>
    </rPh>
    <phoneticPr fontId="2"/>
  </si>
  <si>
    <t>走幅跳</t>
    <rPh sb="0" eb="1">
      <t>ハシ</t>
    </rPh>
    <rPh sb="1" eb="2">
      <t>ハバ</t>
    </rPh>
    <rPh sb="2" eb="3">
      <t>ト</t>
    </rPh>
    <phoneticPr fontId="2"/>
  </si>
  <si>
    <t>ｼﾞｬﾍﾞﾘｯｸﾎﾞｰﾙ投</t>
    <rPh sb="12" eb="13">
      <t>ナゲ</t>
    </rPh>
    <phoneticPr fontId="2"/>
  </si>
  <si>
    <t>倉吉市小学3年女子</t>
    <rPh sb="0" eb="3">
      <t>クラヨシシ</t>
    </rPh>
    <rPh sb="3" eb="5">
      <t>ショウガク</t>
    </rPh>
    <rPh sb="6" eb="7">
      <t>ネン</t>
    </rPh>
    <rPh sb="7" eb="9">
      <t>ジョシ</t>
    </rPh>
    <phoneticPr fontId="2"/>
  </si>
  <si>
    <t>東伯郡小学3年女子</t>
    <rPh sb="0" eb="3">
      <t>トウハクグン</t>
    </rPh>
    <rPh sb="3" eb="5">
      <t>ショウガク</t>
    </rPh>
    <rPh sb="6" eb="7">
      <t>ネン</t>
    </rPh>
    <phoneticPr fontId="2"/>
  </si>
  <si>
    <t>倉吉市小学4年女子</t>
    <rPh sb="0" eb="3">
      <t>クラヨシシ</t>
    </rPh>
    <rPh sb="3" eb="5">
      <t>ショウガク</t>
    </rPh>
    <rPh sb="6" eb="7">
      <t>ネン</t>
    </rPh>
    <phoneticPr fontId="2"/>
  </si>
  <si>
    <t>東伯郡小学4年女子</t>
    <rPh sb="0" eb="3">
      <t>トウハクグン</t>
    </rPh>
    <rPh sb="3" eb="5">
      <t>ショウガク</t>
    </rPh>
    <rPh sb="6" eb="7">
      <t>ネン</t>
    </rPh>
    <phoneticPr fontId="2"/>
  </si>
  <si>
    <t>倉吉市小学5年女子</t>
    <rPh sb="0" eb="3">
      <t>クラヨシシ</t>
    </rPh>
    <rPh sb="3" eb="5">
      <t>ショウガク</t>
    </rPh>
    <rPh sb="6" eb="7">
      <t>ネン</t>
    </rPh>
    <phoneticPr fontId="2"/>
  </si>
  <si>
    <t>東伯郡小学5年女子</t>
    <rPh sb="0" eb="3">
      <t>トウハクグン</t>
    </rPh>
    <rPh sb="3" eb="5">
      <t>ショウガク</t>
    </rPh>
    <rPh sb="6" eb="7">
      <t>ネン</t>
    </rPh>
    <phoneticPr fontId="2"/>
  </si>
  <si>
    <t>倉吉市小学6年女子</t>
    <rPh sb="0" eb="3">
      <t>クラヨシシ</t>
    </rPh>
    <rPh sb="3" eb="5">
      <t>ショウガク</t>
    </rPh>
    <rPh sb="6" eb="7">
      <t>ネン</t>
    </rPh>
    <phoneticPr fontId="2"/>
  </si>
  <si>
    <t>東伯郡小学6年女子</t>
    <rPh sb="0" eb="3">
      <t>トウハクグン</t>
    </rPh>
    <rPh sb="3" eb="5">
      <t>ショウガク</t>
    </rPh>
    <rPh sb="6" eb="7">
      <t>ネン</t>
    </rPh>
    <phoneticPr fontId="2"/>
  </si>
  <si>
    <t>倉吉市小学共通女子</t>
    <rPh sb="0" eb="3">
      <t>クラヨシシ</t>
    </rPh>
    <rPh sb="3" eb="5">
      <t>ショウガク</t>
    </rPh>
    <rPh sb="5" eb="7">
      <t>キョウツウ</t>
    </rPh>
    <phoneticPr fontId="2"/>
  </si>
  <si>
    <t>東伯郡小学共通女子</t>
    <rPh sb="0" eb="3">
      <t>トウハクグン</t>
    </rPh>
    <rPh sb="3" eb="5">
      <t>ショウガク</t>
    </rPh>
    <rPh sb="5" eb="7">
      <t>キョウツウ</t>
    </rPh>
    <phoneticPr fontId="2"/>
  </si>
  <si>
    <t>中学1年男子</t>
    <rPh sb="0" eb="2">
      <t>チュウガク</t>
    </rPh>
    <rPh sb="3" eb="4">
      <t>ネン</t>
    </rPh>
    <rPh sb="4" eb="6">
      <t>ダンシ</t>
    </rPh>
    <phoneticPr fontId="2"/>
  </si>
  <si>
    <t>中学2年男子</t>
    <rPh sb="0" eb="2">
      <t>チュウガク</t>
    </rPh>
    <rPh sb="3" eb="4">
      <t>ネン</t>
    </rPh>
    <rPh sb="4" eb="6">
      <t>ダンシ</t>
    </rPh>
    <phoneticPr fontId="2"/>
  </si>
  <si>
    <t>中学3年男子</t>
    <rPh sb="0" eb="2">
      <t>チュウガク</t>
    </rPh>
    <rPh sb="3" eb="4">
      <t>ネン</t>
    </rPh>
    <rPh sb="4" eb="6">
      <t>ダンシ</t>
    </rPh>
    <phoneticPr fontId="2"/>
  </si>
  <si>
    <t>中学男子</t>
    <rPh sb="0" eb="2">
      <t>チュウガク</t>
    </rPh>
    <rPh sb="2" eb="4">
      <t>ダンシ</t>
    </rPh>
    <phoneticPr fontId="2"/>
  </si>
  <si>
    <t>1500m</t>
  </si>
  <si>
    <t>中学共通男子</t>
    <rPh sb="0" eb="2">
      <t>チュウガク</t>
    </rPh>
    <rPh sb="2" eb="4">
      <t>キョウツウ</t>
    </rPh>
    <rPh sb="4" eb="6">
      <t>ダンシ</t>
    </rPh>
    <phoneticPr fontId="2"/>
  </si>
  <si>
    <t>砲丸投</t>
    <rPh sb="0" eb="3">
      <t>ホウガンナゲ</t>
    </rPh>
    <phoneticPr fontId="2"/>
  </si>
  <si>
    <t>市一般1部男子</t>
    <rPh sb="0" eb="1">
      <t>シ</t>
    </rPh>
    <rPh sb="1" eb="3">
      <t>イッパン</t>
    </rPh>
    <rPh sb="4" eb="5">
      <t>ブ</t>
    </rPh>
    <rPh sb="5" eb="7">
      <t>ダンシ</t>
    </rPh>
    <phoneticPr fontId="2"/>
  </si>
  <si>
    <t>市一般2部男子</t>
    <rPh sb="0" eb="1">
      <t>シ</t>
    </rPh>
    <rPh sb="1" eb="3">
      <t>イッパン</t>
    </rPh>
    <rPh sb="4" eb="5">
      <t>ブ</t>
    </rPh>
    <rPh sb="5" eb="7">
      <t>ダンシ</t>
    </rPh>
    <phoneticPr fontId="2"/>
  </si>
  <si>
    <t>市一般3部男子</t>
    <rPh sb="0" eb="1">
      <t>シ</t>
    </rPh>
    <rPh sb="1" eb="3">
      <t>イッパン</t>
    </rPh>
    <rPh sb="4" eb="5">
      <t>ブ</t>
    </rPh>
    <rPh sb="5" eb="7">
      <t>ダンシ</t>
    </rPh>
    <phoneticPr fontId="2"/>
  </si>
  <si>
    <t>市一般4部男子</t>
    <rPh sb="0" eb="1">
      <t>シ</t>
    </rPh>
    <rPh sb="1" eb="3">
      <t>イッパン</t>
    </rPh>
    <rPh sb="4" eb="5">
      <t>ブ</t>
    </rPh>
    <rPh sb="5" eb="7">
      <t>ダンシ</t>
    </rPh>
    <phoneticPr fontId="2"/>
  </si>
  <si>
    <t>市一般5部男子</t>
    <rPh sb="0" eb="1">
      <t>シ</t>
    </rPh>
    <rPh sb="1" eb="3">
      <t>イッパン</t>
    </rPh>
    <rPh sb="4" eb="5">
      <t>ブ</t>
    </rPh>
    <rPh sb="5" eb="7">
      <t>ダンシ</t>
    </rPh>
    <phoneticPr fontId="2"/>
  </si>
  <si>
    <t>3000m</t>
  </si>
  <si>
    <t>5000m</t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</si>
  <si>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</si>
  <si>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</si>
  <si>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3000m</t>
    <phoneticPr fontId="19"/>
  </si>
  <si>
    <t>年齢</t>
    <rPh sb="0" eb="2">
      <t>ネンレイ</t>
    </rPh>
    <phoneticPr fontId="3"/>
  </si>
  <si>
    <t>部別
(一般のみ)</t>
    <rPh sb="0" eb="1">
      <t>ブ</t>
    </rPh>
    <rPh sb="1" eb="2">
      <t>ベツ</t>
    </rPh>
    <rPh sb="4" eb="6">
      <t>イッパン</t>
    </rPh>
    <phoneticPr fontId="3"/>
  </si>
  <si>
    <t>●　小学、中学、市・高校、郡体用様式のいずれかを入力ください。</t>
    <rPh sb="2" eb="4">
      <t>ショウガク</t>
    </rPh>
    <rPh sb="5" eb="7">
      <t>チュウガク</t>
    </rPh>
    <rPh sb="8" eb="9">
      <t>シ</t>
    </rPh>
    <rPh sb="10" eb="12">
      <t>コウコウ</t>
    </rPh>
    <rPh sb="13" eb="14">
      <t>グン</t>
    </rPh>
    <rPh sb="14" eb="15">
      <t>タイ</t>
    </rPh>
    <rPh sb="15" eb="16">
      <t>ガクヨウ</t>
    </rPh>
    <rPh sb="16" eb="18">
      <t>ヨウシキ</t>
    </rPh>
    <rPh sb="24" eb="26">
      <t>ニュウリョク</t>
    </rPh>
    <phoneticPr fontId="3"/>
  </si>
  <si>
    <t>一般の部は生年月日を入力してください</t>
    <rPh sb="0" eb="2">
      <t>イッパン</t>
    </rPh>
    <rPh sb="3" eb="4">
      <t>ブ</t>
    </rPh>
    <rPh sb="5" eb="9">
      <t>セイネンガッピ</t>
    </rPh>
    <rPh sb="10" eb="12">
      <t>ニュウリョク</t>
    </rPh>
    <phoneticPr fontId="3"/>
  </si>
  <si>
    <t>＊一般の部は部別を自動計算</t>
    <rPh sb="1" eb="3">
      <t>イッパン</t>
    </rPh>
    <rPh sb="4" eb="5">
      <t>ブ</t>
    </rPh>
    <rPh sb="6" eb="8">
      <t>ブベツ</t>
    </rPh>
    <rPh sb="9" eb="13">
      <t>ジドウケイサン</t>
    </rPh>
    <phoneticPr fontId="3"/>
  </si>
  <si>
    <t>生年月日(西暦)
（yyyy/mm/dd)</t>
    <rPh sb="0" eb="4">
      <t>セイネンガッピ</t>
    </rPh>
    <rPh sb="5" eb="7">
      <t>セイレキ</t>
    </rPh>
    <phoneticPr fontId="3"/>
  </si>
  <si>
    <t>備考</t>
    <rPh sb="0" eb="2">
      <t>ビコウ</t>
    </rPh>
    <phoneticPr fontId="3"/>
  </si>
  <si>
    <t>郡一般1部男子</t>
    <rPh sb="1" eb="3">
      <t>イッパン</t>
    </rPh>
    <rPh sb="4" eb="5">
      <t>ブ</t>
    </rPh>
    <rPh sb="5" eb="7">
      <t>ダンシ</t>
    </rPh>
    <phoneticPr fontId="2"/>
  </si>
  <si>
    <t>郡一般1部女子</t>
    <rPh sb="1" eb="3">
      <t>イッパン</t>
    </rPh>
    <rPh sb="4" eb="5">
      <t>ブ</t>
    </rPh>
    <phoneticPr fontId="2"/>
  </si>
  <si>
    <t>郡一般2部男子</t>
    <rPh sb="1" eb="3">
      <t>イッパン</t>
    </rPh>
    <rPh sb="4" eb="5">
      <t>ブ</t>
    </rPh>
    <rPh sb="5" eb="7">
      <t>ダンシ</t>
    </rPh>
    <phoneticPr fontId="2"/>
  </si>
  <si>
    <t>郡一般2部女子</t>
    <rPh sb="1" eb="3">
      <t>イッパン</t>
    </rPh>
    <rPh sb="4" eb="5">
      <t>ブ</t>
    </rPh>
    <phoneticPr fontId="2"/>
  </si>
  <si>
    <t>郡一般3部男子</t>
    <rPh sb="1" eb="3">
      <t>イッパン</t>
    </rPh>
    <rPh sb="4" eb="5">
      <t>ブ</t>
    </rPh>
    <rPh sb="5" eb="7">
      <t>ダンシ</t>
    </rPh>
    <phoneticPr fontId="2"/>
  </si>
  <si>
    <t>郡一般3部女子</t>
    <rPh sb="1" eb="3">
      <t>イッパン</t>
    </rPh>
    <rPh sb="4" eb="5">
      <t>ブ</t>
    </rPh>
    <phoneticPr fontId="2"/>
  </si>
  <si>
    <t>郡一般4部男子</t>
    <rPh sb="1" eb="3">
      <t>イッパン</t>
    </rPh>
    <rPh sb="4" eb="5">
      <t>ブ</t>
    </rPh>
    <rPh sb="5" eb="7">
      <t>ダンシ</t>
    </rPh>
    <phoneticPr fontId="2"/>
  </si>
  <si>
    <t>郡一般4部女子</t>
    <rPh sb="1" eb="3">
      <t>イッパン</t>
    </rPh>
    <rPh sb="4" eb="5">
      <t>ブ</t>
    </rPh>
    <phoneticPr fontId="2"/>
  </si>
  <si>
    <t>郡一般5部男子</t>
    <rPh sb="1" eb="3">
      <t>イッパン</t>
    </rPh>
    <rPh sb="4" eb="5">
      <t>ブ</t>
    </rPh>
    <rPh sb="5" eb="7">
      <t>ダンシ</t>
    </rPh>
    <phoneticPr fontId="2"/>
  </si>
  <si>
    <t>郡一般5部女子</t>
    <rPh sb="1" eb="3">
      <t>イッパン</t>
    </rPh>
    <rPh sb="4" eb="5">
      <t>ブ</t>
    </rPh>
    <phoneticPr fontId="2"/>
  </si>
  <si>
    <t>110mH</t>
  </si>
  <si>
    <t>郡一般男子</t>
    <rPh sb="1" eb="3">
      <t>イッパン</t>
    </rPh>
    <rPh sb="3" eb="5">
      <t>ダンシ</t>
    </rPh>
    <phoneticPr fontId="2"/>
  </si>
  <si>
    <t>三段跳</t>
    <rPh sb="0" eb="3">
      <t>サンダント</t>
    </rPh>
    <phoneticPr fontId="1"/>
  </si>
  <si>
    <t>円盤投</t>
    <rPh sb="0" eb="3">
      <t>エンバンナ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</si>
  <si>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</si>
  <si>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</si>
  <si>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100mH</t>
  </si>
  <si>
    <t>郡一般1部女子</t>
    <rPh sb="1" eb="3">
      <t>イッパン</t>
    </rPh>
    <rPh sb="4" eb="5">
      <t>ブ</t>
    </rPh>
    <phoneticPr fontId="1"/>
  </si>
  <si>
    <t>郡一般女子</t>
    <rPh sb="1" eb="3">
      <t>イッパン</t>
    </rPh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</si>
  <si>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</si>
  <si>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三段跳</t>
    <rPh sb="0" eb="3">
      <t>サンダント</t>
    </rPh>
    <phoneticPr fontId="3"/>
  </si>
  <si>
    <t>棒高跳</t>
    <rPh sb="0" eb="3">
      <t>ボウタカト</t>
    </rPh>
    <phoneticPr fontId="2"/>
  </si>
  <si>
    <t>市一般1部男子</t>
    <rPh sb="0" eb="1">
      <t>シ</t>
    </rPh>
    <rPh sb="1" eb="3">
      <t>イッパン</t>
    </rPh>
    <rPh sb="4" eb="5">
      <t>ブ</t>
    </rPh>
    <rPh sb="5" eb="7">
      <t>ダンシ</t>
    </rPh>
    <phoneticPr fontId="1"/>
  </si>
  <si>
    <t>市一般2部男子</t>
    <rPh sb="0" eb="1">
      <t>シ</t>
    </rPh>
    <rPh sb="1" eb="3">
      <t>イッパン</t>
    </rPh>
    <rPh sb="4" eb="5">
      <t>ブ</t>
    </rPh>
    <rPh sb="5" eb="7">
      <t>ダンシ</t>
    </rPh>
    <phoneticPr fontId="1"/>
  </si>
  <si>
    <t>市一般3部男子</t>
    <rPh sb="0" eb="1">
      <t>シ</t>
    </rPh>
    <rPh sb="1" eb="3">
      <t>イッパン</t>
    </rPh>
    <rPh sb="4" eb="5">
      <t>ブ</t>
    </rPh>
    <rPh sb="5" eb="7">
      <t>ダンシ</t>
    </rPh>
    <phoneticPr fontId="1"/>
  </si>
  <si>
    <t>市一般4部男子</t>
    <rPh sb="0" eb="1">
      <t>シ</t>
    </rPh>
    <rPh sb="1" eb="3">
      <t>イッパン</t>
    </rPh>
    <rPh sb="4" eb="5">
      <t>ブ</t>
    </rPh>
    <rPh sb="5" eb="7">
      <t>ダンシ</t>
    </rPh>
    <phoneticPr fontId="1"/>
  </si>
  <si>
    <t>市一般5部男子</t>
    <rPh sb="0" eb="1">
      <t>シ</t>
    </rPh>
    <rPh sb="1" eb="3">
      <t>イッパン</t>
    </rPh>
    <rPh sb="4" eb="5">
      <t>ブ</t>
    </rPh>
    <rPh sb="5" eb="7">
      <t>ダンシ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</si>
  <si>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</si>
  <si>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砲丸投</t>
    <rPh sb="0" eb="3">
      <t>ホウガンナゲ</t>
    </rPh>
    <phoneticPr fontId="1"/>
  </si>
  <si>
    <t>部門名</t>
    <rPh sb="0" eb="2">
      <t>ブモン</t>
    </rPh>
    <rPh sb="2" eb="3">
      <t>メイ</t>
    </rPh>
    <phoneticPr fontId="1"/>
  </si>
  <si>
    <t>種目名</t>
    <rPh sb="0" eb="2">
      <t>シュモク</t>
    </rPh>
    <rPh sb="2" eb="3">
      <t>メイ</t>
    </rPh>
    <phoneticPr fontId="1"/>
  </si>
  <si>
    <t>市一般1部女子</t>
    <rPh sb="0" eb="1">
      <t>シ</t>
    </rPh>
    <rPh sb="1" eb="3">
      <t>イッパン</t>
    </rPh>
    <rPh sb="4" eb="5">
      <t>ブ</t>
    </rPh>
    <phoneticPr fontId="1"/>
  </si>
  <si>
    <t>市一般2部女子</t>
    <rPh sb="0" eb="1">
      <t>シ</t>
    </rPh>
    <rPh sb="1" eb="3">
      <t>イッパン</t>
    </rPh>
    <rPh sb="4" eb="5">
      <t>ブ</t>
    </rPh>
    <phoneticPr fontId="1"/>
  </si>
  <si>
    <t>市一般3部女子</t>
    <rPh sb="0" eb="1">
      <t>シ</t>
    </rPh>
    <rPh sb="1" eb="3">
      <t>イッパン</t>
    </rPh>
    <rPh sb="4" eb="5">
      <t>ブ</t>
    </rPh>
    <phoneticPr fontId="1"/>
  </si>
  <si>
    <t>市一般4部女子</t>
    <rPh sb="0" eb="1">
      <t>シ</t>
    </rPh>
    <rPh sb="1" eb="3">
      <t>イッパン</t>
    </rPh>
    <rPh sb="4" eb="5">
      <t>ブ</t>
    </rPh>
    <phoneticPr fontId="1"/>
  </si>
  <si>
    <t>市一般5部女子</t>
    <rPh sb="0" eb="1">
      <t>シ</t>
    </rPh>
    <rPh sb="1" eb="3">
      <t>イッパン</t>
    </rPh>
    <rPh sb="4" eb="5">
      <t>ブ</t>
    </rPh>
    <phoneticPr fontId="1"/>
  </si>
  <si>
    <t>市一般女子</t>
    <rPh sb="0" eb="1">
      <t>シ</t>
    </rPh>
    <rPh sb="1" eb="3">
      <t>イッパン</t>
    </rPh>
    <phoneticPr fontId="1"/>
  </si>
  <si>
    <t>市一般男子</t>
    <rPh sb="0" eb="1">
      <t>シ</t>
    </rPh>
    <rPh sb="1" eb="3">
      <t>イッパン</t>
    </rPh>
    <rPh sb="3" eb="5">
      <t>ダンシ</t>
    </rPh>
    <phoneticPr fontId="1"/>
  </si>
  <si>
    <t>棒高跳</t>
    <rPh sb="0" eb="3">
      <t>ボウタカト</t>
    </rPh>
    <phoneticPr fontId="1"/>
  </si>
  <si>
    <t>●　様式は、登録ナンバーを入力すれば、出場選手データから氏名を自動表示します。</t>
    <rPh sb="2" eb="4">
      <t>ヨウシキ</t>
    </rPh>
    <rPh sb="6" eb="8">
      <t>トウロク</t>
    </rPh>
    <rPh sb="13" eb="15">
      <t>ニュウリョク</t>
    </rPh>
    <rPh sb="19" eb="21">
      <t>シュツジョウ</t>
    </rPh>
    <rPh sb="21" eb="23">
      <t>センシュ</t>
    </rPh>
    <rPh sb="28" eb="30">
      <t>シメイ</t>
    </rPh>
    <rPh sb="31" eb="33">
      <t>ジドウ</t>
    </rPh>
    <rPh sb="33" eb="35">
      <t>ヒョウジ</t>
    </rPh>
    <phoneticPr fontId="3"/>
  </si>
  <si>
    <t>●　ナンバー登録していない人は、氏名、学年を直接入力してください。</t>
    <rPh sb="6" eb="8">
      <t>トウロク</t>
    </rPh>
    <rPh sb="13" eb="14">
      <t>ヒト</t>
    </rPh>
    <rPh sb="16" eb="18">
      <t>シメイ</t>
    </rPh>
    <rPh sb="19" eb="21">
      <t>ガクネン</t>
    </rPh>
    <rPh sb="22" eb="24">
      <t>チョクセツ</t>
    </rPh>
    <rPh sb="24" eb="26">
      <t>ニュウリョク</t>
    </rPh>
    <phoneticPr fontId="3"/>
  </si>
  <si>
    <t>200m</t>
  </si>
  <si>
    <t>中学全学年男子</t>
    <rPh sb="0" eb="2">
      <t>チュウガク</t>
    </rPh>
    <rPh sb="2" eb="3">
      <t>ゼン</t>
    </rPh>
    <rPh sb="3" eb="5">
      <t>ガクネン</t>
    </rPh>
    <rPh sb="5" eb="7">
      <t>ダンシ</t>
    </rPh>
    <phoneticPr fontId="2"/>
  </si>
  <si>
    <t>中学低学年男子</t>
    <rPh sb="0" eb="2">
      <t>チュウガク</t>
    </rPh>
    <rPh sb="2" eb="3">
      <t>テイ</t>
    </rPh>
    <rPh sb="3" eb="5">
      <t>ガクネン</t>
    </rPh>
    <rPh sb="5" eb="7">
      <t>ダンシ</t>
    </rPh>
    <phoneticPr fontId="2"/>
  </si>
  <si>
    <t>ｼﾞｬﾍﾞﾘｯｸｽﾛｰ</t>
  </si>
  <si>
    <t>中学1年女子</t>
    <rPh sb="0" eb="2">
      <t>チュウガク</t>
    </rPh>
    <rPh sb="3" eb="4">
      <t>ネン</t>
    </rPh>
    <phoneticPr fontId="1"/>
  </si>
  <si>
    <t>中学2年女子</t>
    <rPh sb="0" eb="2">
      <t>チュウガク</t>
    </rPh>
    <rPh sb="3" eb="4">
      <t>ネン</t>
    </rPh>
    <phoneticPr fontId="1"/>
  </si>
  <si>
    <t>中学3年女子</t>
    <rPh sb="0" eb="2">
      <t>チュウガク</t>
    </rPh>
    <rPh sb="3" eb="4">
      <t>ネン</t>
    </rPh>
    <phoneticPr fontId="1"/>
  </si>
  <si>
    <t>中学女子</t>
    <rPh sb="0" eb="2">
      <t>チュウガク</t>
    </rPh>
    <phoneticPr fontId="1"/>
  </si>
  <si>
    <t>中学共通女子</t>
    <rPh sb="0" eb="2">
      <t>チュウガク</t>
    </rPh>
    <rPh sb="2" eb="4">
      <t>キョウツウ</t>
    </rPh>
    <phoneticPr fontId="1"/>
  </si>
  <si>
    <t>中学全学年女子</t>
    <rPh sb="0" eb="2">
      <t>チュウガク</t>
    </rPh>
    <rPh sb="2" eb="3">
      <t>ゼン</t>
    </rPh>
    <rPh sb="3" eb="5">
      <t>ガクネン</t>
    </rPh>
    <phoneticPr fontId="1"/>
  </si>
  <si>
    <t>中学低学年女子</t>
    <rPh sb="0" eb="2">
      <t>チュウガク</t>
    </rPh>
    <rPh sb="2" eb="5">
      <t>テイガクネン</t>
    </rPh>
    <phoneticPr fontId="1"/>
  </si>
  <si>
    <t>一般高生リレー参加数</t>
    <rPh sb="0" eb="2">
      <t>イッパン</t>
    </rPh>
    <rPh sb="7" eb="10">
      <t>サンカスウ</t>
    </rPh>
    <phoneticPr fontId="3"/>
  </si>
  <si>
    <t>中学リレー参加数</t>
    <rPh sb="0" eb="2">
      <t>チュウガク</t>
    </rPh>
    <rPh sb="5" eb="8">
      <t>サンカスウ</t>
    </rPh>
    <phoneticPr fontId="3"/>
  </si>
  <si>
    <t>小学リレー参加数</t>
    <rPh sb="0" eb="2">
      <t>ショウガク</t>
    </rPh>
    <rPh sb="5" eb="8">
      <t>サンカスウ</t>
    </rPh>
    <phoneticPr fontId="3"/>
  </si>
  <si>
    <t>2023年第69回倉吉市選、第49回中学総体中部予選、第69回東伯郡スポレク(6/10-11)申込書(倉吉市営陸上競技場）</t>
    <rPh sb="4" eb="5">
      <t>ネン</t>
    </rPh>
    <rPh sb="5" eb="6">
      <t>ダイ</t>
    </rPh>
    <rPh sb="8" eb="9">
      <t>カイ</t>
    </rPh>
    <rPh sb="9" eb="11">
      <t>クラヨシ</t>
    </rPh>
    <rPh sb="11" eb="12">
      <t>シ</t>
    </rPh>
    <rPh sb="12" eb="13">
      <t>セン</t>
    </rPh>
    <rPh sb="14" eb="15">
      <t>ダイ</t>
    </rPh>
    <rPh sb="17" eb="18">
      <t>カイ</t>
    </rPh>
    <rPh sb="18" eb="20">
      <t>チュウガク</t>
    </rPh>
    <rPh sb="20" eb="22">
      <t>ソウタイ</t>
    </rPh>
    <rPh sb="22" eb="24">
      <t>チュウブ</t>
    </rPh>
    <rPh sb="24" eb="26">
      <t>ヨセン</t>
    </rPh>
    <rPh sb="27" eb="28">
      <t>ダイ</t>
    </rPh>
    <rPh sb="30" eb="31">
      <t>カイ</t>
    </rPh>
    <rPh sb="31" eb="33">
      <t>トウハク</t>
    </rPh>
    <rPh sb="33" eb="34">
      <t>グン</t>
    </rPh>
    <rPh sb="47" eb="50">
      <t>モウシコミショ</t>
    </rPh>
    <rPh sb="51" eb="53">
      <t>クラヨシ</t>
    </rPh>
    <rPh sb="53" eb="54">
      <t>シ</t>
    </rPh>
    <rPh sb="54" eb="55">
      <t>エイ</t>
    </rPh>
    <rPh sb="55" eb="57">
      <t>リクジョウ</t>
    </rPh>
    <rPh sb="57" eb="60">
      <t>キョウギジョウ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</si>
</sst>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1種目&quot;"/>
    <numFmt numFmtId="178" formatCode="General&quot;円/1ﾁｰﾑ&quot;"/>
    <numFmt numFmtId="179" formatCode="&quot;＊参加年齢は、&quot;gggee&quot;年&quot;mm&quot;月&quot;dd&quot;日&quot;&quot;を基準&quot;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</cellStyleXfs>
  <cellXfs count="159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" fillId="0" borderId="1" xfId="5" applyBorder="1"/>
    <xf numFmtId="0" fontId="40" fillId="0" borderId="1" xfId="5" applyFont="1" applyBorder="1"/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179" fontId="0" fillId="0" borderId="0" xfId="0" applyNumberForma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0" fillId="0" borderId="0" xfId="5" applyFont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4" fontId="4" fillId="4" borderId="0" xfId="0" applyNumberFormat="1" applyFont="1" applyFill="1" applyAlignment="1" applyProtection="1">
      <alignment horizontal="center" vertical="center" shrinkToFit="1"/>
      <protection locked="0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35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1" fillId="0" borderId="1" xfId="5" applyFont="1" applyBorder="1" applyAlignment="1">
      <alignment horizontal="center" vertical="center" shrinkToFit="1"/>
    </xf>
    <xf numFmtId="0" fontId="27" fillId="0" borderId="0" xfId="5" applyFont="1" applyAlignment="1">
      <alignment horizont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  <xf numFmtId="0" fontId="2" fillId="0" borderId="1" xfId="5" applyFont="1" applyBorder="1" applyAlignment="1">
      <alignment horizontal="center"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倉吉市東伯郡選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0"/>
  <sheetViews>
    <sheetView tabSelected="1" topLeftCell="A25" zoomScaleNormal="100" workbookViewId="0">
      <selection activeCell="A29" sqref="A29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41" t="s">
        <v>31</v>
      </c>
      <c r="B1" s="141"/>
      <c r="C1" s="141"/>
      <c r="D1" s="141"/>
      <c r="E1" s="141"/>
      <c r="F1" s="141"/>
      <c r="G1" s="10"/>
      <c r="H1" s="10"/>
    </row>
    <row r="2" spans="1:8" ht="21">
      <c r="A2" s="140" t="s">
        <v>74</v>
      </c>
      <c r="B2" s="140"/>
      <c r="C2" s="140"/>
      <c r="D2" s="140"/>
      <c r="E2" s="140"/>
      <c r="F2" s="140"/>
      <c r="G2" s="142" t="s">
        <v>73</v>
      </c>
      <c r="H2" s="142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62</v>
      </c>
    </row>
    <row r="6" spans="1:8" ht="18.75" customHeight="1" thickBot="1">
      <c r="A6" s="117" t="s">
        <v>26</v>
      </c>
      <c r="B6" s="11" t="s">
        <v>9</v>
      </c>
      <c r="C6" s="143" t="s">
        <v>10</v>
      </c>
      <c r="D6" s="143"/>
      <c r="E6" s="6"/>
      <c r="F6" s="119" t="s">
        <v>11</v>
      </c>
      <c r="G6" s="120"/>
    </row>
    <row r="7" spans="1:8" ht="40.5" customHeight="1" thickBot="1">
      <c r="A7" s="118"/>
      <c r="B7" s="12" t="s">
        <v>61</v>
      </c>
      <c r="C7" s="144" t="s">
        <v>10</v>
      </c>
      <c r="D7" s="144"/>
      <c r="E7" s="7"/>
      <c r="F7" s="119"/>
      <c r="G7" s="120"/>
    </row>
    <row r="8" spans="1:8" ht="18.75" customHeight="1" thickBot="1">
      <c r="A8" s="117" t="s">
        <v>32</v>
      </c>
      <c r="B8" s="121" t="s">
        <v>27</v>
      </c>
      <c r="C8" s="135" t="s">
        <v>13</v>
      </c>
      <c r="D8" s="136"/>
      <c r="E8" s="138"/>
      <c r="F8" s="119" t="s">
        <v>11</v>
      </c>
      <c r="G8" s="120"/>
    </row>
    <row r="9" spans="1:8" ht="18.75" customHeight="1" thickBot="1">
      <c r="A9" s="118"/>
      <c r="B9" s="122"/>
      <c r="C9" s="137"/>
      <c r="D9" s="137"/>
      <c r="E9" s="139"/>
      <c r="F9" s="119"/>
      <c r="G9" s="120"/>
    </row>
    <row r="10" spans="1:8" ht="18.75" customHeight="1" thickBot="1">
      <c r="A10" s="123" t="s">
        <v>75</v>
      </c>
      <c r="B10" s="125" t="s">
        <v>76</v>
      </c>
      <c r="C10" s="127" t="s">
        <v>77</v>
      </c>
      <c r="D10" s="128"/>
      <c r="E10" s="130"/>
      <c r="F10" s="132" t="s">
        <v>78</v>
      </c>
      <c r="G10" s="133"/>
      <c r="H10" s="85"/>
    </row>
    <row r="11" spans="1:8" ht="18.75" customHeight="1" thickBot="1">
      <c r="A11" s="124"/>
      <c r="B11" s="126"/>
      <c r="C11" s="129"/>
      <c r="D11" s="129"/>
      <c r="E11" s="131"/>
      <c r="F11" s="132"/>
      <c r="G11" s="133"/>
      <c r="H11" s="85"/>
    </row>
    <row r="12" spans="1:8">
      <c r="A12" s="86"/>
      <c r="B12" s="134" t="s">
        <v>79</v>
      </c>
      <c r="C12" s="134"/>
      <c r="D12" s="134"/>
      <c r="E12" s="87" t="s">
        <v>80</v>
      </c>
      <c r="F12" s="88" t="s">
        <v>81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171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172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127</v>
      </c>
      <c r="B45" s="14"/>
      <c r="C45" s="14"/>
      <c r="D45" s="14"/>
      <c r="E45" s="14"/>
      <c r="F45" s="14"/>
      <c r="G45" s="14"/>
      <c r="H45" s="14"/>
    </row>
    <row r="46" spans="1:8">
      <c r="A46" s="5" t="s">
        <v>1</v>
      </c>
    </row>
    <row r="47" spans="1:8">
      <c r="A47" s="5" t="s">
        <v>35</v>
      </c>
    </row>
    <row r="48" spans="1:8">
      <c r="A48" s="5" t="s">
        <v>29</v>
      </c>
    </row>
    <row r="60" spans="6:8">
      <c r="F60" s="13" t="s">
        <v>30</v>
      </c>
      <c r="G60" s="116" t="s">
        <v>65</v>
      </c>
      <c r="H60" s="116"/>
    </row>
  </sheetData>
  <sheetProtection sheet="1" objects="1" scenarios="1"/>
  <mergeCells count="19">
    <mergeCell ref="A2:F2"/>
    <mergeCell ref="A1:F1"/>
    <mergeCell ref="G2:H2"/>
    <mergeCell ref="C6:D6"/>
    <mergeCell ref="C7:D7"/>
    <mergeCell ref="G60:H60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K52"/>
  <sheetViews>
    <sheetView zoomScaleNormal="100" zoomScaleSheetLayoutView="100" workbookViewId="0">
      <selection activeCell="B4" sqref="B4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7" width="14.625" style="97" bestFit="1" customWidth="1"/>
    <col min="8" max="8" width="8.625" style="97" customWidth="1"/>
    <col min="9" max="9" width="10.25" style="97" bestFit="1" customWidth="1"/>
    <col min="10" max="10" width="6.625" style="108" customWidth="1"/>
    <col min="11" max="11" width="19.625" style="97" customWidth="1"/>
    <col min="12" max="16384" width="9" style="97"/>
  </cols>
  <sheetData>
    <row r="1" spans="1:11" ht="35.25" customHeight="1">
      <c r="A1" s="145" t="s">
        <v>0</v>
      </c>
      <c r="B1" s="145"/>
      <c r="C1" s="146" t="s">
        <v>25</v>
      </c>
      <c r="D1" s="146"/>
      <c r="E1" s="146"/>
      <c r="F1" s="146"/>
      <c r="G1" s="147" t="s">
        <v>128</v>
      </c>
      <c r="H1" s="147"/>
      <c r="I1" s="147"/>
      <c r="J1" s="115">
        <v>45018</v>
      </c>
      <c r="K1" s="98" t="str">
        <f>TEXT(J1,"※参加年齢は、gggee年mm月dd日を基準")</f>
        <v>※参加年齢は,令和05年04月02日を基準</v>
      </c>
    </row>
    <row r="2" spans="1:11" s="101" customFormat="1" ht="35.25">
      <c r="A2" s="99" t="s">
        <v>19</v>
      </c>
      <c r="B2" s="100" t="s">
        <v>18</v>
      </c>
      <c r="C2" s="100" t="s">
        <v>17</v>
      </c>
      <c r="D2" s="99" t="s">
        <v>16</v>
      </c>
      <c r="E2" s="99" t="s">
        <v>14</v>
      </c>
      <c r="F2" s="99" t="s">
        <v>15</v>
      </c>
      <c r="G2" s="112" t="s">
        <v>130</v>
      </c>
      <c r="H2" s="112" t="s">
        <v>125</v>
      </c>
      <c r="I2" s="112" t="s">
        <v>126</v>
      </c>
      <c r="J2" s="113" t="s">
        <v>131</v>
      </c>
      <c r="K2" s="114" t="s">
        <v>129</v>
      </c>
    </row>
    <row r="3" spans="1:11" ht="27" customHeight="1">
      <c r="A3" s="102"/>
      <c r="B3" s="102"/>
      <c r="C3" s="102"/>
      <c r="D3" s="102"/>
      <c r="E3" s="102"/>
      <c r="F3" s="103"/>
      <c r="G3" s="104"/>
      <c r="H3" s="105" t="str">
        <f>IF(G3="","",DATEDIF(G3,J$1-1,"Y"))</f>
        <v/>
      </c>
      <c r="I3" s="106" t="str">
        <f>IF(G3="","",IF(H3&lt;15,"",IF(H3&lt;30,"1部",IF(H3&lt;40,"2部",IF(H3&lt;50,"3部",IF(H3&lt;60,"4部","5部"))))))</f>
        <v/>
      </c>
      <c r="J3" s="107"/>
    </row>
    <row r="4" spans="1:11" ht="27" customHeight="1">
      <c r="A4" s="102"/>
      <c r="B4" s="102"/>
      <c r="C4" s="102"/>
      <c r="D4" s="102"/>
      <c r="E4" s="102"/>
      <c r="F4" s="103"/>
      <c r="G4" s="104"/>
      <c r="H4" s="105" t="str">
        <f t="shared" ref="H4:H52" si="0">IF(G4="","",DATEDIF(G4,J$1-1,"Y"))</f>
        <v/>
      </c>
      <c r="I4" s="106" t="str">
        <f t="shared" ref="I4:I30" si="1">IF(G4="","",IF(H4&lt;15,"",IF(H4&lt;30,"1部",IF(H4&lt;40,"2部",IF(H4&lt;50,"3部",IF(H4&lt;60,"4部","5部"))))))</f>
        <v/>
      </c>
      <c r="J4" s="107"/>
    </row>
    <row r="5" spans="1:11" ht="27" customHeight="1">
      <c r="A5" s="102"/>
      <c r="B5" s="102"/>
      <c r="C5" s="102"/>
      <c r="D5" s="102"/>
      <c r="E5" s="102"/>
      <c r="F5" s="103"/>
      <c r="G5" s="104"/>
      <c r="H5" s="105" t="str">
        <f t="shared" si="0"/>
        <v/>
      </c>
      <c r="I5" s="106" t="str">
        <f t="shared" si="1"/>
        <v/>
      </c>
      <c r="J5" s="107"/>
    </row>
    <row r="6" spans="1:11" ht="27" customHeight="1">
      <c r="A6" s="102"/>
      <c r="B6" s="102"/>
      <c r="C6" s="102"/>
      <c r="D6" s="102"/>
      <c r="E6" s="102"/>
      <c r="F6" s="103"/>
      <c r="G6" s="104"/>
      <c r="H6" s="105" t="str">
        <f t="shared" si="0"/>
        <v/>
      </c>
      <c r="I6" s="106" t="str">
        <f t="shared" si="1"/>
        <v/>
      </c>
      <c r="J6" s="107"/>
    </row>
    <row r="7" spans="1:11" ht="27" customHeight="1">
      <c r="A7" s="102"/>
      <c r="B7" s="102"/>
      <c r="C7" s="102"/>
      <c r="D7" s="102"/>
      <c r="E7" s="102"/>
      <c r="F7" s="103"/>
      <c r="G7" s="104"/>
      <c r="H7" s="105" t="str">
        <f t="shared" si="0"/>
        <v/>
      </c>
      <c r="I7" s="106" t="str">
        <f t="shared" si="1"/>
        <v/>
      </c>
      <c r="J7" s="107"/>
    </row>
    <row r="8" spans="1:11" ht="27" customHeight="1">
      <c r="A8" s="102"/>
      <c r="B8" s="102"/>
      <c r="C8" s="102"/>
      <c r="D8" s="102"/>
      <c r="E8" s="102"/>
      <c r="F8" s="103"/>
      <c r="G8" s="104"/>
      <c r="H8" s="105" t="str">
        <f t="shared" si="0"/>
        <v/>
      </c>
      <c r="I8" s="106" t="str">
        <f t="shared" si="1"/>
        <v/>
      </c>
      <c r="J8" s="107"/>
    </row>
    <row r="9" spans="1:11" ht="27" customHeight="1">
      <c r="A9" s="102"/>
      <c r="B9" s="102"/>
      <c r="C9" s="102"/>
      <c r="D9" s="102"/>
      <c r="E9" s="102"/>
      <c r="F9" s="103"/>
      <c r="G9" s="104"/>
      <c r="H9" s="105" t="str">
        <f t="shared" si="0"/>
        <v/>
      </c>
      <c r="I9" s="106" t="str">
        <f t="shared" si="1"/>
        <v/>
      </c>
      <c r="J9" s="107"/>
    </row>
    <row r="10" spans="1:11" ht="27" customHeight="1">
      <c r="A10" s="102"/>
      <c r="B10" s="102"/>
      <c r="C10" s="102"/>
      <c r="D10" s="102"/>
      <c r="E10" s="102"/>
      <c r="F10" s="103"/>
      <c r="G10" s="104"/>
      <c r="H10" s="105" t="str">
        <f t="shared" si="0"/>
        <v/>
      </c>
      <c r="I10" s="106" t="str">
        <f t="shared" si="1"/>
        <v/>
      </c>
      <c r="J10" s="107"/>
    </row>
    <row r="11" spans="1:11" ht="27" customHeight="1">
      <c r="A11" s="102"/>
      <c r="B11" s="102"/>
      <c r="C11" s="102"/>
      <c r="D11" s="102"/>
      <c r="E11" s="102"/>
      <c r="F11" s="103"/>
      <c r="G11" s="104"/>
      <c r="H11" s="105" t="str">
        <f t="shared" si="0"/>
        <v/>
      </c>
      <c r="I11" s="106" t="str">
        <f t="shared" si="1"/>
        <v/>
      </c>
      <c r="J11" s="107"/>
    </row>
    <row r="12" spans="1:11" ht="27" customHeight="1">
      <c r="A12" s="102"/>
      <c r="B12" s="102"/>
      <c r="C12" s="102"/>
      <c r="D12" s="102"/>
      <c r="E12" s="102"/>
      <c r="F12" s="103"/>
      <c r="G12" s="104"/>
      <c r="H12" s="105" t="str">
        <f t="shared" si="0"/>
        <v/>
      </c>
      <c r="I12" s="106" t="str">
        <f t="shared" si="1"/>
        <v/>
      </c>
      <c r="J12" s="107"/>
    </row>
    <row r="13" spans="1:11" ht="27" customHeight="1">
      <c r="A13" s="102"/>
      <c r="B13" s="102"/>
      <c r="C13" s="102"/>
      <c r="D13" s="102"/>
      <c r="E13" s="102"/>
      <c r="F13" s="103"/>
      <c r="G13" s="104"/>
      <c r="H13" s="105" t="str">
        <f t="shared" si="0"/>
        <v/>
      </c>
      <c r="I13" s="106" t="str">
        <f t="shared" si="1"/>
        <v/>
      </c>
      <c r="J13" s="107"/>
    </row>
    <row r="14" spans="1:11" ht="27" customHeight="1">
      <c r="A14" s="102"/>
      <c r="B14" s="102"/>
      <c r="C14" s="102"/>
      <c r="D14" s="102"/>
      <c r="E14" s="102"/>
      <c r="F14" s="103"/>
      <c r="G14" s="104"/>
      <c r="H14" s="105" t="str">
        <f t="shared" si="0"/>
        <v/>
      </c>
      <c r="I14" s="106" t="str">
        <f t="shared" si="1"/>
        <v/>
      </c>
      <c r="J14" s="107"/>
    </row>
    <row r="15" spans="1:11" ht="27" customHeight="1">
      <c r="A15" s="102"/>
      <c r="B15" s="102"/>
      <c r="C15" s="102"/>
      <c r="D15" s="102"/>
      <c r="E15" s="102"/>
      <c r="F15" s="103"/>
      <c r="G15" s="104"/>
      <c r="H15" s="105" t="str">
        <f t="shared" si="0"/>
        <v/>
      </c>
      <c r="I15" s="106" t="str">
        <f t="shared" si="1"/>
        <v/>
      </c>
      <c r="J15" s="107"/>
    </row>
    <row r="16" spans="1:11" ht="27" customHeight="1">
      <c r="A16" s="102"/>
      <c r="B16" s="102"/>
      <c r="C16" s="102"/>
      <c r="D16" s="102"/>
      <c r="E16" s="102"/>
      <c r="F16" s="103"/>
      <c r="G16" s="104"/>
      <c r="H16" s="105" t="str">
        <f t="shared" si="0"/>
        <v/>
      </c>
      <c r="I16" s="106" t="str">
        <f t="shared" si="1"/>
        <v/>
      </c>
      <c r="J16" s="107"/>
    </row>
    <row r="17" spans="1:10" ht="27" customHeight="1">
      <c r="A17" s="102"/>
      <c r="B17" s="102"/>
      <c r="C17" s="102"/>
      <c r="D17" s="102"/>
      <c r="E17" s="102"/>
      <c r="F17" s="103"/>
      <c r="G17" s="104"/>
      <c r="H17" s="105" t="str">
        <f t="shared" si="0"/>
        <v/>
      </c>
      <c r="I17" s="106" t="str">
        <f t="shared" si="1"/>
        <v/>
      </c>
      <c r="J17" s="107"/>
    </row>
    <row r="18" spans="1:10" ht="27" customHeight="1">
      <c r="A18" s="102"/>
      <c r="B18" s="102"/>
      <c r="C18" s="102"/>
      <c r="D18" s="102"/>
      <c r="E18" s="102"/>
      <c r="F18" s="103"/>
      <c r="G18" s="104"/>
      <c r="H18" s="105" t="str">
        <f t="shared" si="0"/>
        <v/>
      </c>
      <c r="I18" s="106" t="str">
        <f t="shared" si="1"/>
        <v/>
      </c>
      <c r="J18" s="107"/>
    </row>
    <row r="19" spans="1:10" ht="27" customHeight="1">
      <c r="A19" s="102"/>
      <c r="B19" s="102"/>
      <c r="C19" s="102"/>
      <c r="D19" s="102"/>
      <c r="E19" s="102"/>
      <c r="F19" s="103"/>
      <c r="G19" s="104"/>
      <c r="H19" s="105" t="str">
        <f t="shared" si="0"/>
        <v/>
      </c>
      <c r="I19" s="106" t="str">
        <f t="shared" si="1"/>
        <v/>
      </c>
      <c r="J19" s="107"/>
    </row>
    <row r="20" spans="1:10" ht="27" customHeight="1">
      <c r="A20" s="102"/>
      <c r="B20" s="102"/>
      <c r="C20" s="102"/>
      <c r="D20" s="102"/>
      <c r="E20" s="102"/>
      <c r="F20" s="103"/>
      <c r="G20" s="104"/>
      <c r="H20" s="105" t="str">
        <f t="shared" si="0"/>
        <v/>
      </c>
      <c r="I20" s="106" t="str">
        <f t="shared" si="1"/>
        <v/>
      </c>
      <c r="J20" s="107"/>
    </row>
    <row r="21" spans="1:10" ht="27" customHeight="1">
      <c r="A21" s="102"/>
      <c r="B21" s="102"/>
      <c r="C21" s="102"/>
      <c r="D21" s="102"/>
      <c r="E21" s="102"/>
      <c r="F21" s="103"/>
      <c r="G21" s="104"/>
      <c r="H21" s="105" t="str">
        <f t="shared" si="0"/>
        <v/>
      </c>
      <c r="I21" s="106" t="str">
        <f t="shared" si="1"/>
        <v/>
      </c>
      <c r="J21" s="107"/>
    </row>
    <row r="22" spans="1:10" ht="27" customHeight="1">
      <c r="A22" s="102"/>
      <c r="B22" s="102"/>
      <c r="C22" s="102"/>
      <c r="D22" s="102"/>
      <c r="E22" s="102"/>
      <c r="F22" s="103"/>
      <c r="G22" s="104"/>
      <c r="H22" s="105" t="str">
        <f t="shared" si="0"/>
        <v/>
      </c>
      <c r="I22" s="106" t="str">
        <f t="shared" si="1"/>
        <v/>
      </c>
      <c r="J22" s="107"/>
    </row>
    <row r="23" spans="1:10" ht="27" customHeight="1">
      <c r="A23" s="102"/>
      <c r="B23" s="102"/>
      <c r="C23" s="102"/>
      <c r="D23" s="102"/>
      <c r="E23" s="102"/>
      <c r="F23" s="103"/>
      <c r="G23" s="104"/>
      <c r="H23" s="105" t="str">
        <f t="shared" si="0"/>
        <v/>
      </c>
      <c r="I23" s="106" t="str">
        <f t="shared" si="1"/>
        <v/>
      </c>
      <c r="J23" s="107"/>
    </row>
    <row r="24" spans="1:10" ht="27" customHeight="1">
      <c r="A24" s="102"/>
      <c r="B24" s="102"/>
      <c r="C24" s="102"/>
      <c r="D24" s="102"/>
      <c r="E24" s="102"/>
      <c r="F24" s="103"/>
      <c r="G24" s="104"/>
      <c r="H24" s="105" t="str">
        <f t="shared" si="0"/>
        <v/>
      </c>
      <c r="I24" s="106" t="str">
        <f t="shared" si="1"/>
        <v/>
      </c>
      <c r="J24" s="107"/>
    </row>
    <row r="25" spans="1:10" ht="27" customHeight="1">
      <c r="A25" s="102"/>
      <c r="B25" s="102"/>
      <c r="C25" s="102"/>
      <c r="D25" s="102"/>
      <c r="E25" s="102"/>
      <c r="F25" s="103"/>
      <c r="G25" s="104"/>
      <c r="H25" s="105" t="str">
        <f t="shared" si="0"/>
        <v/>
      </c>
      <c r="I25" s="106" t="str">
        <f t="shared" si="1"/>
        <v/>
      </c>
      <c r="J25" s="107"/>
    </row>
    <row r="26" spans="1:10" ht="27" customHeight="1">
      <c r="A26" s="102"/>
      <c r="B26" s="102"/>
      <c r="C26" s="102"/>
      <c r="D26" s="102"/>
      <c r="E26" s="102"/>
      <c r="F26" s="103"/>
      <c r="G26" s="104"/>
      <c r="H26" s="105" t="str">
        <f t="shared" si="0"/>
        <v/>
      </c>
      <c r="I26" s="106" t="str">
        <f t="shared" si="1"/>
        <v/>
      </c>
      <c r="J26" s="107"/>
    </row>
    <row r="27" spans="1:10" ht="27" customHeight="1">
      <c r="A27" s="102"/>
      <c r="B27" s="102"/>
      <c r="C27" s="102"/>
      <c r="D27" s="102"/>
      <c r="E27" s="102"/>
      <c r="F27" s="103"/>
      <c r="G27" s="104"/>
      <c r="H27" s="105" t="str">
        <f t="shared" si="0"/>
        <v/>
      </c>
      <c r="I27" s="106" t="str">
        <f t="shared" si="1"/>
        <v/>
      </c>
      <c r="J27" s="107"/>
    </row>
    <row r="28" spans="1:10" ht="27" customHeight="1">
      <c r="A28" s="102"/>
      <c r="B28" s="102"/>
      <c r="C28" s="102"/>
      <c r="D28" s="102"/>
      <c r="E28" s="102"/>
      <c r="F28" s="103"/>
      <c r="G28" s="104"/>
      <c r="H28" s="105" t="str">
        <f t="shared" si="0"/>
        <v/>
      </c>
      <c r="I28" s="106" t="str">
        <f t="shared" si="1"/>
        <v/>
      </c>
      <c r="J28" s="107"/>
    </row>
    <row r="29" spans="1:10" ht="27" customHeight="1">
      <c r="A29" s="102"/>
      <c r="B29" s="102"/>
      <c r="C29" s="102"/>
      <c r="D29" s="102"/>
      <c r="E29" s="102"/>
      <c r="F29" s="103"/>
      <c r="G29" s="104"/>
      <c r="H29" s="105" t="str">
        <f t="shared" si="0"/>
        <v/>
      </c>
      <c r="I29" s="106" t="str">
        <f t="shared" si="1"/>
        <v/>
      </c>
      <c r="J29" s="107"/>
    </row>
    <row r="30" spans="1:10" ht="27" customHeight="1">
      <c r="A30" s="102"/>
      <c r="B30" s="102"/>
      <c r="C30" s="102"/>
      <c r="D30" s="102"/>
      <c r="E30" s="102"/>
      <c r="F30" s="103"/>
      <c r="G30" s="104"/>
      <c r="H30" s="105" t="str">
        <f t="shared" si="0"/>
        <v/>
      </c>
      <c r="I30" s="106" t="str">
        <f t="shared" si="1"/>
        <v/>
      </c>
      <c r="J30" s="107"/>
    </row>
    <row r="31" spans="1:10" ht="27" customHeight="1">
      <c r="A31" s="102"/>
      <c r="B31" s="102"/>
      <c r="C31" s="102"/>
      <c r="D31" s="102"/>
      <c r="E31" s="102"/>
      <c r="F31" s="103"/>
      <c r="G31" s="104"/>
      <c r="H31" s="105" t="str">
        <f t="shared" si="0"/>
        <v/>
      </c>
      <c r="I31" s="106" t="str">
        <f>IF(G31="","",IF(H31&lt;15,"",IF(H31&lt;30,"1部",IF(H31&lt;40,"2部",IF(H31&lt;50,"3部",IF(H31&lt;60,"4部","5部"))))))</f>
        <v/>
      </c>
      <c r="J31" s="107"/>
    </row>
    <row r="32" spans="1:10" ht="27" customHeight="1">
      <c r="A32" s="102"/>
      <c r="B32" s="102"/>
      <c r="C32" s="102"/>
      <c r="D32" s="102"/>
      <c r="E32" s="102"/>
      <c r="F32" s="103"/>
      <c r="G32" s="104"/>
      <c r="H32" s="105" t="str">
        <f t="shared" si="0"/>
        <v/>
      </c>
      <c r="I32" s="106" t="str">
        <f>IF(G32="","",IF(H32&lt;15,"",IF(H32&lt;30,"1部",IF(H32&lt;40,"2部",IF(H32&lt;50,"3部",IF(H32&lt;60,"4部","5部"))))))</f>
        <v/>
      </c>
      <c r="J32" s="107"/>
    </row>
    <row r="33" spans="1:10" ht="27" customHeight="1">
      <c r="A33" s="102"/>
      <c r="B33" s="102"/>
      <c r="C33" s="102"/>
      <c r="D33" s="102"/>
      <c r="E33" s="102"/>
      <c r="F33" s="103"/>
      <c r="G33" s="104"/>
      <c r="H33" s="105" t="str">
        <f t="shared" si="0"/>
        <v/>
      </c>
      <c r="I33" s="106" t="str">
        <f>IF(G33="","",IF(H33&lt;15,"",IF(H33&lt;30,"1部",IF(H33&lt;40,"2部",IF(H33&lt;50,"3部",IF(H33&lt;60,"4部","5部"))))))</f>
        <v/>
      </c>
      <c r="J33" s="107"/>
    </row>
    <row r="34" spans="1:10" ht="27" customHeight="1">
      <c r="A34" s="102"/>
      <c r="B34" s="102"/>
      <c r="C34" s="102"/>
      <c r="D34" s="102"/>
      <c r="E34" s="102"/>
      <c r="F34" s="103"/>
      <c r="G34" s="104"/>
      <c r="H34" s="105" t="str">
        <f t="shared" si="0"/>
        <v/>
      </c>
      <c r="I34" s="106" t="str">
        <f>IF(G34="","",IF(H34&lt;15,"",IF(H34&lt;30,"1部",IF(H34&lt;40,"2部",IF(H34&lt;50,"3部",IF(H34&lt;60,"4部","5部"))))))</f>
        <v/>
      </c>
      <c r="J34" s="107"/>
    </row>
    <row r="35" spans="1:10" ht="27" customHeight="1">
      <c r="A35" s="102"/>
      <c r="B35" s="102"/>
      <c r="C35" s="102"/>
      <c r="D35" s="102"/>
      <c r="E35" s="102"/>
      <c r="F35" s="103"/>
      <c r="G35" s="104"/>
      <c r="H35" s="105" t="str">
        <f t="shared" si="0"/>
        <v/>
      </c>
      <c r="I35" s="106" t="str">
        <f>IF(G35="","",IF(H35&lt;15,"",IF(H35&lt;30,"1部",IF(H35&lt;40,"2部",IF(H35&lt;50,"3部",IF(H35&lt;60,"4部","5部"))))))</f>
        <v/>
      </c>
      <c r="J35" s="107"/>
    </row>
    <row r="36" spans="1:10" ht="27" customHeight="1">
      <c r="A36" s="102"/>
      <c r="B36" s="102"/>
      <c r="C36" s="102"/>
      <c r="D36" s="102"/>
      <c r="E36" s="102"/>
      <c r="F36" s="103"/>
      <c r="G36" s="104"/>
      <c r="H36" s="105" t="str">
        <f t="shared" si="0"/>
        <v/>
      </c>
      <c r="I36" s="106" t="str">
        <f t="shared" ref="I36:I52" si="2">IF(G36="","",IF(H36&lt;15,"",IF(H36&lt;30,"1部",IF(H36&lt;40,"2部",IF(H36&lt;50,"3部",IF(H36&lt;60,"4部","5部"))))))</f>
        <v/>
      </c>
      <c r="J36" s="107"/>
    </row>
    <row r="37" spans="1:10" ht="27" customHeight="1">
      <c r="A37" s="102"/>
      <c r="B37" s="102"/>
      <c r="C37" s="102"/>
      <c r="D37" s="102"/>
      <c r="E37" s="102"/>
      <c r="F37" s="103"/>
      <c r="G37" s="104"/>
      <c r="H37" s="105" t="str">
        <f t="shared" si="0"/>
        <v/>
      </c>
      <c r="I37" s="106" t="str">
        <f t="shared" si="2"/>
        <v/>
      </c>
      <c r="J37" s="107"/>
    </row>
    <row r="38" spans="1:10" ht="27" customHeight="1">
      <c r="A38" s="102"/>
      <c r="B38" s="102"/>
      <c r="C38" s="102"/>
      <c r="D38" s="102"/>
      <c r="E38" s="102"/>
      <c r="F38" s="103"/>
      <c r="G38" s="104"/>
      <c r="H38" s="105" t="str">
        <f t="shared" si="0"/>
        <v/>
      </c>
      <c r="I38" s="106" t="str">
        <f t="shared" si="2"/>
        <v/>
      </c>
      <c r="J38" s="107"/>
    </row>
    <row r="39" spans="1:10" ht="27" customHeight="1">
      <c r="A39" s="102"/>
      <c r="B39" s="102"/>
      <c r="C39" s="102"/>
      <c r="D39" s="102"/>
      <c r="E39" s="102"/>
      <c r="F39" s="103"/>
      <c r="G39" s="104"/>
      <c r="H39" s="105" t="str">
        <f t="shared" si="0"/>
        <v/>
      </c>
      <c r="I39" s="106" t="str">
        <f t="shared" si="2"/>
        <v/>
      </c>
      <c r="J39" s="107"/>
    </row>
    <row r="40" spans="1:10" ht="27" customHeight="1">
      <c r="A40" s="102"/>
      <c r="B40" s="102"/>
      <c r="C40" s="102"/>
      <c r="D40" s="102"/>
      <c r="E40" s="102"/>
      <c r="F40" s="103"/>
      <c r="G40" s="104"/>
      <c r="H40" s="105" t="str">
        <f t="shared" si="0"/>
        <v/>
      </c>
      <c r="I40" s="106" t="str">
        <f t="shared" si="2"/>
        <v/>
      </c>
      <c r="J40" s="107"/>
    </row>
    <row r="41" spans="1:10" ht="27" customHeight="1">
      <c r="A41" s="102"/>
      <c r="B41" s="102"/>
      <c r="C41" s="102"/>
      <c r="D41" s="102"/>
      <c r="E41" s="102"/>
      <c r="F41" s="103"/>
      <c r="G41" s="104"/>
      <c r="H41" s="105" t="str">
        <f t="shared" si="0"/>
        <v/>
      </c>
      <c r="I41" s="106" t="str">
        <f t="shared" si="2"/>
        <v/>
      </c>
      <c r="J41" s="107"/>
    </row>
    <row r="42" spans="1:10" ht="27" customHeight="1">
      <c r="A42" s="102"/>
      <c r="B42" s="102"/>
      <c r="C42" s="102"/>
      <c r="D42" s="102"/>
      <c r="E42" s="102"/>
      <c r="F42" s="103"/>
      <c r="G42" s="104"/>
      <c r="H42" s="105" t="str">
        <f t="shared" si="0"/>
        <v/>
      </c>
      <c r="I42" s="106" t="str">
        <f t="shared" si="2"/>
        <v/>
      </c>
      <c r="J42" s="107"/>
    </row>
    <row r="43" spans="1:10" ht="27" customHeight="1">
      <c r="A43" s="102"/>
      <c r="B43" s="102"/>
      <c r="C43" s="102"/>
      <c r="D43" s="102"/>
      <c r="E43" s="102"/>
      <c r="F43" s="103"/>
      <c r="G43" s="104"/>
      <c r="H43" s="105" t="str">
        <f t="shared" si="0"/>
        <v/>
      </c>
      <c r="I43" s="106" t="str">
        <f t="shared" si="2"/>
        <v/>
      </c>
      <c r="J43" s="107"/>
    </row>
    <row r="44" spans="1:10" ht="27" customHeight="1">
      <c r="A44" s="102"/>
      <c r="B44" s="102"/>
      <c r="C44" s="102"/>
      <c r="D44" s="102"/>
      <c r="E44" s="102"/>
      <c r="F44" s="103"/>
      <c r="G44" s="104"/>
      <c r="H44" s="105" t="str">
        <f t="shared" si="0"/>
        <v/>
      </c>
      <c r="I44" s="106" t="str">
        <f t="shared" si="2"/>
        <v/>
      </c>
      <c r="J44" s="107"/>
    </row>
    <row r="45" spans="1:10" ht="27" customHeight="1">
      <c r="A45" s="102"/>
      <c r="B45" s="102"/>
      <c r="C45" s="102"/>
      <c r="D45" s="102"/>
      <c r="E45" s="102"/>
      <c r="F45" s="103"/>
      <c r="G45" s="104"/>
      <c r="H45" s="105" t="str">
        <f t="shared" si="0"/>
        <v/>
      </c>
      <c r="I45" s="106" t="str">
        <f t="shared" si="2"/>
        <v/>
      </c>
      <c r="J45" s="107"/>
    </row>
    <row r="46" spans="1:10" ht="27" customHeight="1">
      <c r="A46" s="102"/>
      <c r="B46" s="102"/>
      <c r="C46" s="102"/>
      <c r="D46" s="102"/>
      <c r="E46" s="102"/>
      <c r="F46" s="103"/>
      <c r="G46" s="104"/>
      <c r="H46" s="105" t="str">
        <f t="shared" si="0"/>
        <v/>
      </c>
      <c r="I46" s="106" t="str">
        <f t="shared" si="2"/>
        <v/>
      </c>
      <c r="J46" s="107"/>
    </row>
    <row r="47" spans="1:10" ht="27" customHeight="1">
      <c r="A47" s="102"/>
      <c r="B47" s="102"/>
      <c r="C47" s="102"/>
      <c r="D47" s="102"/>
      <c r="E47" s="102"/>
      <c r="F47" s="103"/>
      <c r="G47" s="104"/>
      <c r="H47" s="105" t="str">
        <f t="shared" si="0"/>
        <v/>
      </c>
      <c r="I47" s="106" t="str">
        <f t="shared" si="2"/>
        <v/>
      </c>
      <c r="J47" s="107"/>
    </row>
    <row r="48" spans="1:10" ht="27" customHeight="1">
      <c r="A48" s="102"/>
      <c r="B48" s="102"/>
      <c r="C48" s="102"/>
      <c r="D48" s="102"/>
      <c r="E48" s="102"/>
      <c r="F48" s="103"/>
      <c r="G48" s="104"/>
      <c r="H48" s="105" t="str">
        <f t="shared" si="0"/>
        <v/>
      </c>
      <c r="I48" s="106" t="str">
        <f t="shared" si="2"/>
        <v/>
      </c>
      <c r="J48" s="107"/>
    </row>
    <row r="49" spans="1:10" ht="27" customHeight="1">
      <c r="A49" s="102"/>
      <c r="B49" s="102"/>
      <c r="C49" s="102"/>
      <c r="D49" s="102"/>
      <c r="E49" s="102"/>
      <c r="F49" s="103"/>
      <c r="G49" s="104"/>
      <c r="H49" s="105" t="str">
        <f t="shared" si="0"/>
        <v/>
      </c>
      <c r="I49" s="106" t="str">
        <f t="shared" si="2"/>
        <v/>
      </c>
      <c r="J49" s="107"/>
    </row>
    <row r="50" spans="1:10" ht="27" customHeight="1">
      <c r="A50" s="102"/>
      <c r="B50" s="102"/>
      <c r="C50" s="102"/>
      <c r="D50" s="102"/>
      <c r="E50" s="102"/>
      <c r="F50" s="103"/>
      <c r="G50" s="104"/>
      <c r="H50" s="105" t="str">
        <f t="shared" si="0"/>
        <v/>
      </c>
      <c r="I50" s="106" t="str">
        <f t="shared" si="2"/>
        <v/>
      </c>
      <c r="J50" s="107"/>
    </row>
    <row r="51" spans="1:10" ht="27" customHeight="1">
      <c r="A51" s="102"/>
      <c r="B51" s="102"/>
      <c r="C51" s="102"/>
      <c r="D51" s="102"/>
      <c r="E51" s="102"/>
      <c r="F51" s="103"/>
      <c r="G51" s="104"/>
      <c r="H51" s="105" t="str">
        <f t="shared" si="0"/>
        <v/>
      </c>
      <c r="I51" s="106" t="str">
        <f t="shared" si="2"/>
        <v/>
      </c>
      <c r="J51" s="107"/>
    </row>
    <row r="52" spans="1:10" ht="27" customHeight="1">
      <c r="A52" s="102"/>
      <c r="B52" s="102"/>
      <c r="C52" s="102"/>
      <c r="D52" s="102"/>
      <c r="E52" s="102"/>
      <c r="F52" s="103"/>
      <c r="G52" s="104"/>
      <c r="H52" s="105" t="str">
        <f t="shared" si="0"/>
        <v/>
      </c>
      <c r="I52" s="106" t="str">
        <f t="shared" si="2"/>
        <v/>
      </c>
      <c r="J52" s="107"/>
    </row>
  </sheetData>
  <sheetProtection sheet="1"/>
  <mergeCells count="3">
    <mergeCell ref="A1:B1"/>
    <mergeCell ref="C1:F1"/>
    <mergeCell ref="G1:I1"/>
  </mergeCells>
  <phoneticPr fontId="3"/>
  <dataValidations count="1">
    <dataValidation type="list" allowBlank="1" showInputMessage="1" sqref="J3:J52" xr:uid="{00000000-0002-0000-0100-000000000000}">
      <formula1>"1部,2部,3部,4部,5部"</formula1>
    </dataValidation>
  </dataValidations>
  <pageMargins left="0.70866141732283472" right="0.70866141732283472" top="0.55118110236220474" bottom="0.55118110236220474" header="0.31496062992125984" footer="0.31496062992125984"/>
  <pageSetup paperSize="9" scale="5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K52"/>
  <sheetViews>
    <sheetView zoomScaleNormal="100" zoomScaleSheetLayoutView="100" workbookViewId="0">
      <selection activeCell="H3" sqref="H3"/>
    </sheetView>
  </sheetViews>
  <sheetFormatPr defaultRowHeight="13.5"/>
  <cols>
    <col min="1" max="1" width="10.625" style="97" customWidth="1"/>
    <col min="2" max="2" width="20" style="97" customWidth="1"/>
    <col min="3" max="3" width="12.5" style="97" customWidth="1"/>
    <col min="4" max="4" width="6.25" style="97" customWidth="1"/>
    <col min="5" max="5" width="20.625" style="97" customWidth="1"/>
    <col min="6" max="6" width="17.625" style="97" customWidth="1"/>
    <col min="7" max="7" width="14.625" style="97" bestFit="1" customWidth="1"/>
    <col min="8" max="8" width="8.625" style="97" customWidth="1"/>
    <col min="9" max="9" width="10.25" style="97" bestFit="1" customWidth="1"/>
    <col min="10" max="10" width="6.625" style="108" customWidth="1"/>
    <col min="11" max="11" width="19.625" style="97" customWidth="1"/>
    <col min="12" max="16384" width="9" style="97"/>
  </cols>
  <sheetData>
    <row r="1" spans="1:11" ht="35.25" customHeight="1">
      <c r="A1" s="145" t="s">
        <v>0</v>
      </c>
      <c r="B1" s="145"/>
      <c r="C1" s="148" t="s">
        <v>24</v>
      </c>
      <c r="D1" s="148"/>
      <c r="E1" s="148"/>
      <c r="F1" s="148"/>
      <c r="G1" s="147" t="s">
        <v>128</v>
      </c>
      <c r="H1" s="147"/>
      <c r="I1" s="147"/>
      <c r="J1" s="115">
        <v>45018</v>
      </c>
      <c r="K1" s="98" t="str">
        <f>TEXT(J1,"※参加年齢は、gggee年mm月dd日を基準")</f>
        <v>※参加年齢は,令和05年04月02日を基準</v>
      </c>
    </row>
    <row r="2" spans="1:11" s="101" customFormat="1" ht="35.25">
      <c r="A2" s="99" t="s">
        <v>19</v>
      </c>
      <c r="B2" s="100" t="s">
        <v>18</v>
      </c>
      <c r="C2" s="100" t="s">
        <v>17</v>
      </c>
      <c r="D2" s="99" t="s">
        <v>16</v>
      </c>
      <c r="E2" s="99" t="s">
        <v>14</v>
      </c>
      <c r="F2" s="99" t="s">
        <v>15</v>
      </c>
      <c r="G2" s="112" t="s">
        <v>130</v>
      </c>
      <c r="H2" s="112" t="s">
        <v>125</v>
      </c>
      <c r="I2" s="112" t="s">
        <v>126</v>
      </c>
      <c r="J2" s="113" t="s">
        <v>131</v>
      </c>
      <c r="K2" s="114" t="s">
        <v>129</v>
      </c>
    </row>
    <row r="3" spans="1:11" ht="27" customHeight="1">
      <c r="A3" s="109"/>
      <c r="B3" s="109"/>
      <c r="C3" s="109"/>
      <c r="D3" s="109"/>
      <c r="E3" s="109"/>
      <c r="F3" s="110"/>
      <c r="G3" s="104"/>
      <c r="H3" s="105" t="str">
        <f>IF(G3="","",DATEDIF(G3,J$1-1,"Y"))</f>
        <v/>
      </c>
      <c r="I3" s="106" t="str">
        <f>IF(G3="","",IF(H3&lt;15,"",IF(H3&lt;30,"1部",IF(H3&lt;40,"2部",IF(H3&lt;50,"3部",IF(H3&lt;60,"4部","5部"))))))</f>
        <v/>
      </c>
      <c r="J3" s="107"/>
    </row>
    <row r="4" spans="1:11" ht="27" customHeight="1">
      <c r="A4" s="109"/>
      <c r="B4" s="109"/>
      <c r="C4" s="109"/>
      <c r="D4" s="109"/>
      <c r="E4" s="109"/>
      <c r="F4" s="110"/>
      <c r="G4" s="104"/>
      <c r="H4" s="105" t="str">
        <f t="shared" ref="H4:H52" si="0">IF(G4="","",DATEDIF(G4,J$1-1,"Y"))</f>
        <v/>
      </c>
      <c r="I4" s="106" t="str">
        <f t="shared" ref="I4:I30" si="1">IF(G4="","",IF(H4&lt;15,"",IF(H4&lt;30,"1部",IF(H4&lt;40,"2部",IF(H4&lt;50,"3部",IF(H4&lt;60,"4部","5部"))))))</f>
        <v/>
      </c>
      <c r="J4" s="107"/>
    </row>
    <row r="5" spans="1:11" ht="27" customHeight="1">
      <c r="A5" s="109"/>
      <c r="B5" s="109"/>
      <c r="C5" s="109"/>
      <c r="D5" s="109"/>
      <c r="E5" s="109"/>
      <c r="F5" s="110"/>
      <c r="G5" s="104"/>
      <c r="H5" s="105" t="str">
        <f t="shared" si="0"/>
        <v/>
      </c>
      <c r="I5" s="106" t="str">
        <f t="shared" si="1"/>
        <v/>
      </c>
      <c r="J5" s="107"/>
    </row>
    <row r="6" spans="1:11" ht="27" customHeight="1">
      <c r="A6" s="109"/>
      <c r="B6" s="109"/>
      <c r="C6" s="109"/>
      <c r="D6" s="109"/>
      <c r="E6" s="109"/>
      <c r="F6" s="110"/>
      <c r="G6" s="104"/>
      <c r="H6" s="105" t="str">
        <f t="shared" si="0"/>
        <v/>
      </c>
      <c r="I6" s="106" t="str">
        <f t="shared" si="1"/>
        <v/>
      </c>
      <c r="J6" s="107"/>
    </row>
    <row r="7" spans="1:11" ht="27" customHeight="1">
      <c r="A7" s="109"/>
      <c r="B7" s="109"/>
      <c r="C7" s="109"/>
      <c r="D7" s="109"/>
      <c r="E7" s="109"/>
      <c r="F7" s="110"/>
      <c r="G7" s="104"/>
      <c r="H7" s="105" t="str">
        <f t="shared" si="0"/>
        <v/>
      </c>
      <c r="I7" s="106" t="str">
        <f t="shared" si="1"/>
        <v/>
      </c>
      <c r="J7" s="107"/>
    </row>
    <row r="8" spans="1:11" ht="27" customHeight="1">
      <c r="A8" s="109"/>
      <c r="B8" s="109"/>
      <c r="C8" s="109"/>
      <c r="D8" s="109"/>
      <c r="E8" s="109"/>
      <c r="F8" s="110"/>
      <c r="G8" s="104"/>
      <c r="H8" s="105" t="str">
        <f t="shared" si="0"/>
        <v/>
      </c>
      <c r="I8" s="106" t="str">
        <f t="shared" si="1"/>
        <v/>
      </c>
      <c r="J8" s="107"/>
    </row>
    <row r="9" spans="1:11" ht="27" customHeight="1">
      <c r="A9" s="109"/>
      <c r="B9" s="109"/>
      <c r="C9" s="109"/>
      <c r="D9" s="109"/>
      <c r="E9" s="109"/>
      <c r="F9" s="110"/>
      <c r="G9" s="104"/>
      <c r="H9" s="105" t="str">
        <f t="shared" si="0"/>
        <v/>
      </c>
      <c r="I9" s="106" t="str">
        <f t="shared" si="1"/>
        <v/>
      </c>
      <c r="J9" s="107"/>
    </row>
    <row r="10" spans="1:11" ht="27" customHeight="1">
      <c r="A10" s="109"/>
      <c r="B10" s="109"/>
      <c r="C10" s="109"/>
      <c r="D10" s="109"/>
      <c r="E10" s="109"/>
      <c r="F10" s="110"/>
      <c r="G10" s="104"/>
      <c r="H10" s="105" t="str">
        <f t="shared" si="0"/>
        <v/>
      </c>
      <c r="I10" s="106" t="str">
        <f t="shared" si="1"/>
        <v/>
      </c>
      <c r="J10" s="107"/>
    </row>
    <row r="11" spans="1:11" ht="27" customHeight="1">
      <c r="A11" s="109"/>
      <c r="B11" s="109"/>
      <c r="C11" s="109"/>
      <c r="D11" s="109"/>
      <c r="E11" s="109"/>
      <c r="F11" s="110"/>
      <c r="G11" s="104"/>
      <c r="H11" s="105" t="str">
        <f t="shared" si="0"/>
        <v/>
      </c>
      <c r="I11" s="106" t="str">
        <f t="shared" si="1"/>
        <v/>
      </c>
      <c r="J11" s="107"/>
    </row>
    <row r="12" spans="1:11" ht="27" customHeight="1">
      <c r="A12" s="109"/>
      <c r="B12" s="109"/>
      <c r="C12" s="109"/>
      <c r="D12" s="109"/>
      <c r="E12" s="109"/>
      <c r="F12" s="110"/>
      <c r="G12" s="104"/>
      <c r="H12" s="105" t="str">
        <f t="shared" si="0"/>
        <v/>
      </c>
      <c r="I12" s="106" t="str">
        <f t="shared" si="1"/>
        <v/>
      </c>
      <c r="J12" s="107"/>
    </row>
    <row r="13" spans="1:11" ht="27" customHeight="1">
      <c r="A13" s="109"/>
      <c r="B13" s="109"/>
      <c r="C13" s="109"/>
      <c r="D13" s="109"/>
      <c r="E13" s="109"/>
      <c r="F13" s="110"/>
      <c r="G13" s="104"/>
      <c r="H13" s="105" t="str">
        <f t="shared" si="0"/>
        <v/>
      </c>
      <c r="I13" s="106" t="str">
        <f t="shared" si="1"/>
        <v/>
      </c>
      <c r="J13" s="107"/>
    </row>
    <row r="14" spans="1:11" ht="27" customHeight="1">
      <c r="A14" s="109"/>
      <c r="B14" s="109"/>
      <c r="C14" s="109"/>
      <c r="D14" s="109"/>
      <c r="E14" s="109"/>
      <c r="F14" s="110"/>
      <c r="G14" s="104"/>
      <c r="H14" s="105" t="str">
        <f t="shared" si="0"/>
        <v/>
      </c>
      <c r="I14" s="106" t="str">
        <f t="shared" si="1"/>
        <v/>
      </c>
      <c r="J14" s="107"/>
    </row>
    <row r="15" spans="1:11" ht="27" customHeight="1">
      <c r="A15" s="109"/>
      <c r="B15" s="109"/>
      <c r="C15" s="109"/>
      <c r="D15" s="109"/>
      <c r="E15" s="109"/>
      <c r="F15" s="110"/>
      <c r="G15" s="104"/>
      <c r="H15" s="105" t="str">
        <f t="shared" si="0"/>
        <v/>
      </c>
      <c r="I15" s="106" t="str">
        <f t="shared" si="1"/>
        <v/>
      </c>
      <c r="J15" s="107"/>
    </row>
    <row r="16" spans="1:11" ht="27" customHeight="1">
      <c r="A16" s="109"/>
      <c r="B16" s="109"/>
      <c r="C16" s="109"/>
      <c r="D16" s="109"/>
      <c r="E16" s="109"/>
      <c r="F16" s="110"/>
      <c r="G16" s="104"/>
      <c r="H16" s="105" t="str">
        <f t="shared" si="0"/>
        <v/>
      </c>
      <c r="I16" s="106" t="str">
        <f t="shared" si="1"/>
        <v/>
      </c>
      <c r="J16" s="107"/>
    </row>
    <row r="17" spans="1:10" ht="27" customHeight="1">
      <c r="A17" s="109"/>
      <c r="B17" s="109"/>
      <c r="C17" s="109"/>
      <c r="D17" s="109"/>
      <c r="E17" s="109"/>
      <c r="F17" s="110"/>
      <c r="G17" s="104"/>
      <c r="H17" s="105" t="str">
        <f t="shared" si="0"/>
        <v/>
      </c>
      <c r="I17" s="106" t="str">
        <f t="shared" si="1"/>
        <v/>
      </c>
      <c r="J17" s="107"/>
    </row>
    <row r="18" spans="1:10" ht="27" customHeight="1">
      <c r="A18" s="109"/>
      <c r="B18" s="109"/>
      <c r="C18" s="109"/>
      <c r="D18" s="109"/>
      <c r="E18" s="109"/>
      <c r="F18" s="110"/>
      <c r="G18" s="104"/>
      <c r="H18" s="105" t="str">
        <f t="shared" si="0"/>
        <v/>
      </c>
      <c r="I18" s="106" t="str">
        <f t="shared" si="1"/>
        <v/>
      </c>
      <c r="J18" s="107"/>
    </row>
    <row r="19" spans="1:10" ht="27" customHeight="1">
      <c r="A19" s="109"/>
      <c r="B19" s="109"/>
      <c r="C19" s="109"/>
      <c r="D19" s="109"/>
      <c r="E19" s="109"/>
      <c r="F19" s="110"/>
      <c r="G19" s="104"/>
      <c r="H19" s="105" t="str">
        <f t="shared" si="0"/>
        <v/>
      </c>
      <c r="I19" s="106" t="str">
        <f t="shared" si="1"/>
        <v/>
      </c>
      <c r="J19" s="107"/>
    </row>
    <row r="20" spans="1:10" ht="27" customHeight="1">
      <c r="A20" s="109"/>
      <c r="B20" s="109"/>
      <c r="C20" s="109"/>
      <c r="D20" s="109"/>
      <c r="E20" s="109"/>
      <c r="F20" s="110"/>
      <c r="G20" s="104"/>
      <c r="H20" s="105" t="str">
        <f t="shared" si="0"/>
        <v/>
      </c>
      <c r="I20" s="106" t="str">
        <f t="shared" si="1"/>
        <v/>
      </c>
      <c r="J20" s="107"/>
    </row>
    <row r="21" spans="1:10" ht="27" customHeight="1">
      <c r="A21" s="109"/>
      <c r="B21" s="109"/>
      <c r="C21" s="109"/>
      <c r="D21" s="109"/>
      <c r="E21" s="109"/>
      <c r="F21" s="110"/>
      <c r="G21" s="104"/>
      <c r="H21" s="105" t="str">
        <f t="shared" si="0"/>
        <v/>
      </c>
      <c r="I21" s="106" t="str">
        <f t="shared" si="1"/>
        <v/>
      </c>
      <c r="J21" s="107"/>
    </row>
    <row r="22" spans="1:10" ht="27" customHeight="1">
      <c r="A22" s="109"/>
      <c r="B22" s="109"/>
      <c r="C22" s="109"/>
      <c r="D22" s="109"/>
      <c r="E22" s="109"/>
      <c r="F22" s="110"/>
      <c r="G22" s="104"/>
      <c r="H22" s="105" t="str">
        <f t="shared" si="0"/>
        <v/>
      </c>
      <c r="I22" s="106" t="str">
        <f t="shared" si="1"/>
        <v/>
      </c>
      <c r="J22" s="107"/>
    </row>
    <row r="23" spans="1:10" ht="27" customHeight="1">
      <c r="A23" s="109"/>
      <c r="B23" s="109"/>
      <c r="C23" s="109"/>
      <c r="D23" s="109"/>
      <c r="E23" s="109"/>
      <c r="F23" s="110"/>
      <c r="G23" s="104"/>
      <c r="H23" s="105" t="str">
        <f t="shared" si="0"/>
        <v/>
      </c>
      <c r="I23" s="106" t="str">
        <f t="shared" si="1"/>
        <v/>
      </c>
      <c r="J23" s="107"/>
    </row>
    <row r="24" spans="1:10" ht="27" customHeight="1">
      <c r="A24" s="109"/>
      <c r="B24" s="109"/>
      <c r="C24" s="109"/>
      <c r="D24" s="109"/>
      <c r="E24" s="109"/>
      <c r="F24" s="110"/>
      <c r="G24" s="104"/>
      <c r="H24" s="105" t="str">
        <f t="shared" si="0"/>
        <v/>
      </c>
      <c r="I24" s="106" t="str">
        <f t="shared" si="1"/>
        <v/>
      </c>
      <c r="J24" s="107"/>
    </row>
    <row r="25" spans="1:10" ht="27" customHeight="1">
      <c r="A25" s="109"/>
      <c r="B25" s="109"/>
      <c r="C25" s="109"/>
      <c r="D25" s="109"/>
      <c r="E25" s="109"/>
      <c r="F25" s="110"/>
      <c r="G25" s="104"/>
      <c r="H25" s="105" t="str">
        <f t="shared" si="0"/>
        <v/>
      </c>
      <c r="I25" s="106" t="str">
        <f t="shared" si="1"/>
        <v/>
      </c>
      <c r="J25" s="107"/>
    </row>
    <row r="26" spans="1:10" ht="27" customHeight="1">
      <c r="A26" s="109"/>
      <c r="B26" s="109"/>
      <c r="C26" s="109"/>
      <c r="D26" s="109"/>
      <c r="E26" s="109"/>
      <c r="F26" s="110"/>
      <c r="G26" s="104"/>
      <c r="H26" s="105" t="str">
        <f t="shared" si="0"/>
        <v/>
      </c>
      <c r="I26" s="106" t="str">
        <f t="shared" si="1"/>
        <v/>
      </c>
      <c r="J26" s="107"/>
    </row>
    <row r="27" spans="1:10" ht="27" customHeight="1">
      <c r="A27" s="109"/>
      <c r="B27" s="109"/>
      <c r="C27" s="109"/>
      <c r="D27" s="109"/>
      <c r="E27" s="109"/>
      <c r="F27" s="110"/>
      <c r="G27" s="104"/>
      <c r="H27" s="105" t="str">
        <f t="shared" si="0"/>
        <v/>
      </c>
      <c r="I27" s="106" t="str">
        <f t="shared" si="1"/>
        <v/>
      </c>
      <c r="J27" s="107"/>
    </row>
    <row r="28" spans="1:10" ht="27" customHeight="1">
      <c r="A28" s="109"/>
      <c r="B28" s="109"/>
      <c r="C28" s="109"/>
      <c r="D28" s="109"/>
      <c r="E28" s="109"/>
      <c r="F28" s="110"/>
      <c r="G28" s="104"/>
      <c r="H28" s="105" t="str">
        <f t="shared" si="0"/>
        <v/>
      </c>
      <c r="I28" s="106" t="str">
        <f t="shared" si="1"/>
        <v/>
      </c>
      <c r="J28" s="107"/>
    </row>
    <row r="29" spans="1:10" ht="27" customHeight="1">
      <c r="A29" s="109"/>
      <c r="B29" s="109"/>
      <c r="C29" s="109"/>
      <c r="D29" s="109"/>
      <c r="E29" s="109"/>
      <c r="F29" s="110"/>
      <c r="G29" s="104"/>
      <c r="H29" s="105" t="str">
        <f t="shared" si="0"/>
        <v/>
      </c>
      <c r="I29" s="106" t="str">
        <f t="shared" si="1"/>
        <v/>
      </c>
      <c r="J29" s="107"/>
    </row>
    <row r="30" spans="1:10" ht="27" customHeight="1">
      <c r="A30" s="109"/>
      <c r="B30" s="109"/>
      <c r="C30" s="109"/>
      <c r="D30" s="109"/>
      <c r="E30" s="109"/>
      <c r="F30" s="110"/>
      <c r="G30" s="104"/>
      <c r="H30" s="105" t="str">
        <f t="shared" si="0"/>
        <v/>
      </c>
      <c r="I30" s="106" t="str">
        <f t="shared" si="1"/>
        <v/>
      </c>
      <c r="J30" s="107"/>
    </row>
    <row r="31" spans="1:10" ht="27" customHeight="1">
      <c r="A31" s="109"/>
      <c r="B31" s="109"/>
      <c r="C31" s="109"/>
      <c r="D31" s="109"/>
      <c r="E31" s="109"/>
      <c r="F31" s="110"/>
      <c r="G31" s="104"/>
      <c r="H31" s="105" t="str">
        <f t="shared" si="0"/>
        <v/>
      </c>
      <c r="I31" s="106" t="str">
        <f>IF(G31="","",IF(H31&lt;15,"",IF(H31&lt;30,"1部",IF(H31&lt;40,"2部",IF(H31&lt;50,"3部",IF(H31&lt;60,"4部","5部"))))))</f>
        <v/>
      </c>
      <c r="J31" s="107"/>
    </row>
    <row r="32" spans="1:10" ht="27" customHeight="1">
      <c r="A32" s="109"/>
      <c r="B32" s="109"/>
      <c r="C32" s="109"/>
      <c r="D32" s="109"/>
      <c r="E32" s="109"/>
      <c r="F32" s="110"/>
      <c r="G32" s="104"/>
      <c r="H32" s="105" t="str">
        <f t="shared" si="0"/>
        <v/>
      </c>
      <c r="I32" s="106" t="str">
        <f>IF(G32="","",IF(H32&lt;15,"",IF(H32&lt;30,"1部",IF(H32&lt;40,"2部",IF(H32&lt;50,"3部",IF(H32&lt;60,"4部","5部"))))))</f>
        <v/>
      </c>
      <c r="J32" s="107"/>
    </row>
    <row r="33" spans="1:10" ht="27" customHeight="1">
      <c r="A33" s="109"/>
      <c r="B33" s="109"/>
      <c r="C33" s="109"/>
      <c r="D33" s="109"/>
      <c r="E33" s="109"/>
      <c r="F33" s="110"/>
      <c r="G33" s="104"/>
      <c r="H33" s="105" t="str">
        <f t="shared" si="0"/>
        <v/>
      </c>
      <c r="I33" s="106" t="str">
        <f>IF(G33="","",IF(H33&lt;15,"",IF(H33&lt;30,"1部",IF(H33&lt;40,"2部",IF(H33&lt;50,"3部",IF(H33&lt;60,"4部","5部"))))))</f>
        <v/>
      </c>
      <c r="J33" s="107"/>
    </row>
    <row r="34" spans="1:10" ht="27" customHeight="1">
      <c r="A34" s="109"/>
      <c r="B34" s="109"/>
      <c r="C34" s="109"/>
      <c r="D34" s="109"/>
      <c r="E34" s="109"/>
      <c r="F34" s="110"/>
      <c r="G34" s="104"/>
      <c r="H34" s="105" t="str">
        <f t="shared" si="0"/>
        <v/>
      </c>
      <c r="I34" s="106" t="str">
        <f>IF(G34="","",IF(H34&lt;15,"",IF(H34&lt;30,"1部",IF(H34&lt;40,"2部",IF(H34&lt;50,"3部",IF(H34&lt;60,"4部","5部"))))))</f>
        <v/>
      </c>
      <c r="J34" s="107"/>
    </row>
    <row r="35" spans="1:10" ht="27" customHeight="1">
      <c r="A35" s="109"/>
      <c r="B35" s="109"/>
      <c r="C35" s="109"/>
      <c r="D35" s="109"/>
      <c r="E35" s="109"/>
      <c r="F35" s="110"/>
      <c r="G35" s="104"/>
      <c r="H35" s="105" t="str">
        <f t="shared" si="0"/>
        <v/>
      </c>
      <c r="I35" s="106" t="str">
        <f>IF(G35="","",IF(H35&lt;15,"",IF(H35&lt;30,"1部",IF(H35&lt;40,"2部",IF(H35&lt;50,"3部",IF(H35&lt;60,"4部","5部"))))))</f>
        <v/>
      </c>
      <c r="J35" s="107"/>
    </row>
    <row r="36" spans="1:10" ht="27" customHeight="1">
      <c r="A36" s="109"/>
      <c r="B36" s="109"/>
      <c r="C36" s="109"/>
      <c r="D36" s="109"/>
      <c r="E36" s="109"/>
      <c r="F36" s="110"/>
      <c r="G36" s="104"/>
      <c r="H36" s="105" t="str">
        <f t="shared" si="0"/>
        <v/>
      </c>
      <c r="I36" s="106" t="str">
        <f t="shared" ref="I36:I52" si="2">IF(G36="","",IF(H36&lt;15,"",IF(H36&lt;30,"1部",IF(H36&lt;40,"2部",IF(H36&lt;50,"3部",IF(H36&lt;60,"4部","5部"))))))</f>
        <v/>
      </c>
      <c r="J36" s="107"/>
    </row>
    <row r="37" spans="1:10" ht="27" customHeight="1">
      <c r="A37" s="109"/>
      <c r="B37" s="109"/>
      <c r="C37" s="109"/>
      <c r="D37" s="109"/>
      <c r="E37" s="109"/>
      <c r="F37" s="110"/>
      <c r="G37" s="104"/>
      <c r="H37" s="105" t="str">
        <f t="shared" si="0"/>
        <v/>
      </c>
      <c r="I37" s="106" t="str">
        <f t="shared" si="2"/>
        <v/>
      </c>
      <c r="J37" s="107"/>
    </row>
    <row r="38" spans="1:10" ht="27" customHeight="1">
      <c r="A38" s="109"/>
      <c r="B38" s="109"/>
      <c r="C38" s="109"/>
      <c r="D38" s="109"/>
      <c r="E38" s="109"/>
      <c r="F38" s="110"/>
      <c r="G38" s="104"/>
      <c r="H38" s="105" t="str">
        <f t="shared" si="0"/>
        <v/>
      </c>
      <c r="I38" s="106" t="str">
        <f t="shared" si="2"/>
        <v/>
      </c>
      <c r="J38" s="107"/>
    </row>
    <row r="39" spans="1:10" ht="27" customHeight="1">
      <c r="A39" s="109"/>
      <c r="B39" s="109"/>
      <c r="C39" s="109"/>
      <c r="D39" s="109"/>
      <c r="E39" s="109"/>
      <c r="F39" s="110"/>
      <c r="G39" s="104"/>
      <c r="H39" s="105" t="str">
        <f t="shared" si="0"/>
        <v/>
      </c>
      <c r="I39" s="106" t="str">
        <f t="shared" si="2"/>
        <v/>
      </c>
      <c r="J39" s="107"/>
    </row>
    <row r="40" spans="1:10" ht="27" customHeight="1">
      <c r="A40" s="109"/>
      <c r="B40" s="109"/>
      <c r="C40" s="109"/>
      <c r="D40" s="109"/>
      <c r="E40" s="109"/>
      <c r="F40" s="110"/>
      <c r="G40" s="104"/>
      <c r="H40" s="105" t="str">
        <f t="shared" si="0"/>
        <v/>
      </c>
      <c r="I40" s="106" t="str">
        <f t="shared" si="2"/>
        <v/>
      </c>
      <c r="J40" s="107"/>
    </row>
    <row r="41" spans="1:10" ht="27" customHeight="1">
      <c r="A41" s="109"/>
      <c r="B41" s="109"/>
      <c r="C41" s="109"/>
      <c r="D41" s="109"/>
      <c r="E41" s="109"/>
      <c r="F41" s="110"/>
      <c r="G41" s="104"/>
      <c r="H41" s="105" t="str">
        <f t="shared" si="0"/>
        <v/>
      </c>
      <c r="I41" s="106" t="str">
        <f t="shared" si="2"/>
        <v/>
      </c>
      <c r="J41" s="107"/>
    </row>
    <row r="42" spans="1:10" ht="27" customHeight="1">
      <c r="A42" s="109"/>
      <c r="B42" s="109"/>
      <c r="C42" s="109"/>
      <c r="D42" s="109"/>
      <c r="E42" s="109"/>
      <c r="F42" s="110"/>
      <c r="G42" s="104"/>
      <c r="H42" s="105" t="str">
        <f t="shared" si="0"/>
        <v/>
      </c>
      <c r="I42" s="106" t="str">
        <f t="shared" si="2"/>
        <v/>
      </c>
      <c r="J42" s="107"/>
    </row>
    <row r="43" spans="1:10" ht="27" customHeight="1">
      <c r="A43" s="109"/>
      <c r="B43" s="109"/>
      <c r="C43" s="109"/>
      <c r="D43" s="109"/>
      <c r="E43" s="109"/>
      <c r="F43" s="110"/>
      <c r="G43" s="104"/>
      <c r="H43" s="105" t="str">
        <f t="shared" si="0"/>
        <v/>
      </c>
      <c r="I43" s="106" t="str">
        <f t="shared" si="2"/>
        <v/>
      </c>
      <c r="J43" s="107"/>
    </row>
    <row r="44" spans="1:10" ht="27" customHeight="1">
      <c r="A44" s="109"/>
      <c r="B44" s="109"/>
      <c r="C44" s="109"/>
      <c r="D44" s="109"/>
      <c r="E44" s="109"/>
      <c r="F44" s="110"/>
      <c r="G44" s="104"/>
      <c r="H44" s="105" t="str">
        <f t="shared" si="0"/>
        <v/>
      </c>
      <c r="I44" s="106" t="str">
        <f t="shared" si="2"/>
        <v/>
      </c>
      <c r="J44" s="107"/>
    </row>
    <row r="45" spans="1:10" ht="27" customHeight="1">
      <c r="A45" s="109"/>
      <c r="B45" s="109"/>
      <c r="C45" s="109"/>
      <c r="D45" s="109"/>
      <c r="E45" s="109"/>
      <c r="F45" s="110"/>
      <c r="G45" s="104"/>
      <c r="H45" s="105" t="str">
        <f t="shared" si="0"/>
        <v/>
      </c>
      <c r="I45" s="106" t="str">
        <f t="shared" si="2"/>
        <v/>
      </c>
      <c r="J45" s="107"/>
    </row>
    <row r="46" spans="1:10" ht="27" customHeight="1">
      <c r="A46" s="109"/>
      <c r="B46" s="109"/>
      <c r="C46" s="109"/>
      <c r="D46" s="109"/>
      <c r="E46" s="109"/>
      <c r="F46" s="110"/>
      <c r="G46" s="104"/>
      <c r="H46" s="105" t="str">
        <f t="shared" si="0"/>
        <v/>
      </c>
      <c r="I46" s="106" t="str">
        <f t="shared" si="2"/>
        <v/>
      </c>
      <c r="J46" s="107"/>
    </row>
    <row r="47" spans="1:10" ht="27" customHeight="1">
      <c r="A47" s="109"/>
      <c r="B47" s="109"/>
      <c r="C47" s="109"/>
      <c r="D47" s="109"/>
      <c r="E47" s="109"/>
      <c r="F47" s="110"/>
      <c r="G47" s="104"/>
      <c r="H47" s="105" t="str">
        <f t="shared" si="0"/>
        <v/>
      </c>
      <c r="I47" s="106" t="str">
        <f t="shared" si="2"/>
        <v/>
      </c>
      <c r="J47" s="107"/>
    </row>
    <row r="48" spans="1:10" ht="27" customHeight="1">
      <c r="A48" s="109"/>
      <c r="B48" s="109"/>
      <c r="C48" s="109"/>
      <c r="D48" s="109"/>
      <c r="E48" s="109"/>
      <c r="F48" s="110"/>
      <c r="G48" s="104"/>
      <c r="H48" s="105" t="str">
        <f t="shared" si="0"/>
        <v/>
      </c>
      <c r="I48" s="106" t="str">
        <f t="shared" si="2"/>
        <v/>
      </c>
      <c r="J48" s="107"/>
    </row>
    <row r="49" spans="1:10" ht="27" customHeight="1">
      <c r="A49" s="109"/>
      <c r="B49" s="109"/>
      <c r="C49" s="109"/>
      <c r="D49" s="109"/>
      <c r="E49" s="109"/>
      <c r="F49" s="110"/>
      <c r="G49" s="104"/>
      <c r="H49" s="105" t="str">
        <f t="shared" si="0"/>
        <v/>
      </c>
      <c r="I49" s="106" t="str">
        <f t="shared" si="2"/>
        <v/>
      </c>
      <c r="J49" s="107"/>
    </row>
    <row r="50" spans="1:10" ht="27" customHeight="1">
      <c r="A50" s="109"/>
      <c r="B50" s="109"/>
      <c r="C50" s="109"/>
      <c r="D50" s="109"/>
      <c r="E50" s="109"/>
      <c r="F50" s="110"/>
      <c r="G50" s="104"/>
      <c r="H50" s="105" t="str">
        <f t="shared" si="0"/>
        <v/>
      </c>
      <c r="I50" s="106" t="str">
        <f t="shared" si="2"/>
        <v/>
      </c>
      <c r="J50" s="107"/>
    </row>
    <row r="51" spans="1:10" ht="27" customHeight="1">
      <c r="A51" s="109"/>
      <c r="B51" s="109"/>
      <c r="C51" s="109"/>
      <c r="D51" s="109"/>
      <c r="E51" s="109"/>
      <c r="F51" s="110"/>
      <c r="G51" s="104"/>
      <c r="H51" s="105" t="str">
        <f t="shared" si="0"/>
        <v/>
      </c>
      <c r="I51" s="106" t="str">
        <f t="shared" si="2"/>
        <v/>
      </c>
      <c r="J51" s="107"/>
    </row>
    <row r="52" spans="1:10" ht="27" customHeight="1">
      <c r="A52" s="109"/>
      <c r="B52" s="109"/>
      <c r="C52" s="109"/>
      <c r="D52" s="109"/>
      <c r="E52" s="109"/>
      <c r="F52" s="110"/>
      <c r="G52" s="104"/>
      <c r="H52" s="105" t="str">
        <f t="shared" si="0"/>
        <v/>
      </c>
      <c r="I52" s="106" t="str">
        <f t="shared" si="2"/>
        <v/>
      </c>
      <c r="J52" s="107"/>
    </row>
  </sheetData>
  <sheetProtection sheet="1"/>
  <mergeCells count="3">
    <mergeCell ref="A1:B1"/>
    <mergeCell ref="C1:F1"/>
    <mergeCell ref="G1:I1"/>
  </mergeCells>
  <phoneticPr fontId="3"/>
  <dataValidations count="1">
    <dataValidation type="list" allowBlank="1" showInputMessage="1" sqref="J3:J52" xr:uid="{05E67261-3CFB-415D-A8CF-5624036376BD}">
      <formula1>"1部,2部,3部,4部,5部"</formula1>
    </dataValidation>
  </dataValidations>
  <pageMargins left="0.70866141732283472" right="0.70866141732283472" top="0.55118110236220474" bottom="0.55118110236220474" header="0.31496062992125984" footer="0.31496062992125984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7C1-C257-4A45-A623-4C24710DA7E1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3"/>
      <c r="E3" s="154"/>
      <c r="F3" s="154"/>
      <c r="G3" s="154"/>
      <c r="H3" s="155"/>
      <c r="K3" s="156" t="s">
        <v>63</v>
      </c>
      <c r="L3" s="157"/>
      <c r="M3" s="20"/>
      <c r="N3" s="21"/>
      <c r="O3" s="66">
        <f>SUM(O4:O9)</f>
        <v>0</v>
      </c>
    </row>
    <row r="4" spans="1:17" ht="15" customHeight="1">
      <c r="C4" s="19" t="s">
        <v>38</v>
      </c>
      <c r="D4" s="153"/>
      <c r="E4" s="154"/>
      <c r="F4" s="154"/>
      <c r="G4" s="154"/>
      <c r="H4" s="155"/>
      <c r="K4" s="158" t="s">
        <v>66</v>
      </c>
      <c r="L4" s="150"/>
      <c r="M4" s="150"/>
      <c r="N4" s="22"/>
      <c r="O4" s="66">
        <f t="shared" ref="O4:O9" si="0">P4*N4</f>
        <v>0</v>
      </c>
      <c r="P4" s="95">
        <v>600</v>
      </c>
      <c r="Q4" s="65"/>
    </row>
    <row r="5" spans="1:17" ht="15" customHeight="1">
      <c r="C5" s="19" t="s">
        <v>39</v>
      </c>
      <c r="D5" s="153"/>
      <c r="E5" s="154"/>
      <c r="F5" s="154"/>
      <c r="G5" s="154"/>
      <c r="H5" s="155"/>
      <c r="K5" s="158" t="s">
        <v>67</v>
      </c>
      <c r="L5" s="150"/>
      <c r="M5" s="150"/>
      <c r="N5" s="22"/>
      <c r="O5" s="66">
        <f t="shared" si="0"/>
        <v>0</v>
      </c>
      <c r="P5" s="95">
        <v>300</v>
      </c>
      <c r="Q5" s="65"/>
    </row>
    <row r="6" spans="1:17" ht="15" customHeight="1">
      <c r="I6" s="23"/>
      <c r="J6" s="23"/>
      <c r="K6" s="149" t="s">
        <v>40</v>
      </c>
      <c r="L6" s="150"/>
      <c r="M6" s="150"/>
      <c r="N6" s="22"/>
      <c r="O6" s="66">
        <f t="shared" si="0"/>
        <v>0</v>
      </c>
      <c r="P6" s="95">
        <v>200</v>
      </c>
      <c r="Q6" s="23"/>
    </row>
    <row r="7" spans="1:17" ht="15" customHeight="1">
      <c r="C7" s="24"/>
      <c r="K7" s="151" t="s">
        <v>184</v>
      </c>
      <c r="L7" s="150"/>
      <c r="M7" s="150"/>
      <c r="N7" s="22"/>
      <c r="O7" s="66">
        <f t="shared" si="0"/>
        <v>0</v>
      </c>
      <c r="P7" s="96">
        <v>1000</v>
      </c>
    </row>
    <row r="8" spans="1:17" ht="15" customHeight="1">
      <c r="K8" s="151" t="s">
        <v>185</v>
      </c>
      <c r="L8" s="150"/>
      <c r="M8" s="150"/>
      <c r="N8" s="22"/>
      <c r="O8" s="66">
        <f t="shared" si="0"/>
        <v>0</v>
      </c>
      <c r="P8" s="96">
        <v>800</v>
      </c>
    </row>
    <row r="9" spans="1:17" ht="15" customHeight="1">
      <c r="K9" s="151" t="s">
        <v>186</v>
      </c>
      <c r="L9" s="150"/>
      <c r="M9" s="150"/>
      <c r="N9" s="22"/>
      <c r="O9" s="66">
        <f t="shared" si="0"/>
        <v>0</v>
      </c>
      <c r="P9" s="96">
        <v>600</v>
      </c>
    </row>
    <row r="10" spans="1:17">
      <c r="A10" s="15" t="s">
        <v>41</v>
      </c>
    </row>
    <row r="11" spans="1:17">
      <c r="A11" s="15">
        <v>1</v>
      </c>
      <c r="B11" s="15" t="s">
        <v>42</v>
      </c>
    </row>
    <row r="12" spans="1:17">
      <c r="B12" s="15" t="s">
        <v>43</v>
      </c>
    </row>
    <row r="13" spans="1:17">
      <c r="B13" s="15" t="s">
        <v>44</v>
      </c>
    </row>
    <row r="14" spans="1:17">
      <c r="B14" s="81" t="s">
        <v>122</v>
      </c>
    </row>
    <row r="15" spans="1:17">
      <c r="B15" s="81" t="s">
        <v>123</v>
      </c>
    </row>
    <row r="16" spans="1:17">
      <c r="B16" s="24" t="s">
        <v>45</v>
      </c>
    </row>
    <row r="17" spans="1:20">
      <c r="A17" s="15">
        <v>2</v>
      </c>
      <c r="B17" s="24" t="s">
        <v>46</v>
      </c>
      <c r="K17" s="26"/>
      <c r="N17" s="25"/>
    </row>
    <row r="18" spans="1:20" ht="14.25" thickBot="1">
      <c r="A18" s="15">
        <v>3</v>
      </c>
      <c r="B18" s="15" t="s">
        <v>47</v>
      </c>
      <c r="K18" s="26"/>
    </row>
    <row r="19" spans="1:20">
      <c r="B19" s="27" t="s">
        <v>48</v>
      </c>
      <c r="C19" s="28" t="s">
        <v>49</v>
      </c>
      <c r="D19" s="28" t="s">
        <v>50</v>
      </c>
      <c r="E19" s="28" t="s">
        <v>51</v>
      </c>
      <c r="F19" s="28" t="s">
        <v>52</v>
      </c>
      <c r="G19" s="28" t="s">
        <v>53</v>
      </c>
      <c r="H19" s="28" t="s">
        <v>54</v>
      </c>
      <c r="I19" s="29" t="s">
        <v>64</v>
      </c>
      <c r="J19" s="28"/>
      <c r="K19" s="28" t="s">
        <v>55</v>
      </c>
      <c r="L19" s="30" t="s">
        <v>56</v>
      </c>
      <c r="M19" s="31"/>
      <c r="O19" s="32"/>
    </row>
    <row r="20" spans="1:20" ht="15" customHeight="1" thickBot="1">
      <c r="A20" s="33" t="s">
        <v>57</v>
      </c>
      <c r="B20" s="60">
        <v>1</v>
      </c>
      <c r="C20" s="61" t="str">
        <f>IF(ISBLANK(B20),"",VLOOKUP(B20,$N$22:$P$117,2,FALSE))</f>
        <v>倉吉市小学3年男子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58</v>
      </c>
      <c r="I20" s="61">
        <v>3</v>
      </c>
      <c r="J20" s="61"/>
      <c r="K20" s="63">
        <v>12.34</v>
      </c>
      <c r="L20" s="64"/>
      <c r="M20" s="31"/>
      <c r="O20" s="15" t="s">
        <v>59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79" t="s">
        <v>70</v>
      </c>
      <c r="O21" s="79" t="s">
        <v>82</v>
      </c>
      <c r="P21" s="79" t="s">
        <v>83</v>
      </c>
      <c r="Q21" s="69"/>
      <c r="R21" s="79" t="s">
        <v>70</v>
      </c>
      <c r="S21" s="19" t="s">
        <v>82</v>
      </c>
      <c r="T21" s="80" t="s">
        <v>83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84</v>
      </c>
      <c r="P22" s="80" t="s">
        <v>60</v>
      </c>
      <c r="Q22" s="82"/>
      <c r="R22" s="90">
        <v>21</v>
      </c>
      <c r="S22" s="78" t="s">
        <v>98</v>
      </c>
      <c r="T22" s="83" t="s">
        <v>60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85</v>
      </c>
      <c r="P23" s="80" t="s">
        <v>60</v>
      </c>
      <c r="Q23" s="82"/>
      <c r="R23" s="90">
        <v>22</v>
      </c>
      <c r="S23" s="78" t="s">
        <v>99</v>
      </c>
      <c r="T23" s="83" t="s">
        <v>60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86</v>
      </c>
      <c r="P24" s="80" t="s">
        <v>60</v>
      </c>
      <c r="Q24" s="82"/>
      <c r="R24" s="90">
        <v>23</v>
      </c>
      <c r="S24" s="78" t="s">
        <v>100</v>
      </c>
      <c r="T24" s="83" t="s">
        <v>60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87</v>
      </c>
      <c r="P25" s="80" t="s">
        <v>60</v>
      </c>
      <c r="Q25" s="82"/>
      <c r="R25" s="90">
        <v>24</v>
      </c>
      <c r="S25" s="78" t="s">
        <v>101</v>
      </c>
      <c r="T25" s="83" t="s">
        <v>60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79">
        <v>5</v>
      </c>
      <c r="O26" s="19" t="s">
        <v>88</v>
      </c>
      <c r="P26" s="80" t="s">
        <v>60</v>
      </c>
      <c r="Q26" s="82"/>
      <c r="R26" s="90">
        <v>25</v>
      </c>
      <c r="S26" s="78" t="s">
        <v>102</v>
      </c>
      <c r="T26" s="83" t="s">
        <v>60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79">
        <v>6</v>
      </c>
      <c r="O27" s="19" t="s">
        <v>89</v>
      </c>
      <c r="P27" s="80" t="s">
        <v>60</v>
      </c>
      <c r="Q27" s="82"/>
      <c r="R27" s="90">
        <v>26</v>
      </c>
      <c r="S27" s="78" t="s">
        <v>103</v>
      </c>
      <c r="T27" s="83" t="s">
        <v>60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79">
        <v>7</v>
      </c>
      <c r="O28" s="19" t="s">
        <v>90</v>
      </c>
      <c r="P28" s="80" t="s">
        <v>60</v>
      </c>
      <c r="Q28" s="82"/>
      <c r="R28" s="90">
        <v>27</v>
      </c>
      <c r="S28" s="78" t="s">
        <v>104</v>
      </c>
      <c r="T28" s="83" t="s">
        <v>60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79">
        <v>8</v>
      </c>
      <c r="O29" s="19" t="s">
        <v>91</v>
      </c>
      <c r="P29" s="80" t="s">
        <v>60</v>
      </c>
      <c r="Q29" s="82"/>
      <c r="R29" s="90">
        <v>28</v>
      </c>
      <c r="S29" s="78" t="s">
        <v>105</v>
      </c>
      <c r="T29" s="83" t="s">
        <v>60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79">
        <v>9</v>
      </c>
      <c r="O30" s="19" t="s">
        <v>92</v>
      </c>
      <c r="P30" s="80" t="s">
        <v>69</v>
      </c>
      <c r="Q30" s="82"/>
      <c r="R30" s="90">
        <v>29</v>
      </c>
      <c r="S30" s="78" t="s">
        <v>106</v>
      </c>
      <c r="T30" s="83" t="s">
        <v>69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79">
        <v>10</v>
      </c>
      <c r="O31" s="19" t="s">
        <v>93</v>
      </c>
      <c r="P31" s="80" t="s">
        <v>69</v>
      </c>
      <c r="Q31" s="82"/>
      <c r="R31" s="90">
        <v>30</v>
      </c>
      <c r="S31" s="78" t="s">
        <v>107</v>
      </c>
      <c r="T31" s="83" t="s">
        <v>69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79">
        <v>11</v>
      </c>
      <c r="O32" s="19" t="s">
        <v>92</v>
      </c>
      <c r="P32" s="80" t="s">
        <v>94</v>
      </c>
      <c r="Q32" s="82"/>
      <c r="R32" s="90">
        <v>31</v>
      </c>
      <c r="S32" s="78" t="s">
        <v>106</v>
      </c>
      <c r="T32" s="83" t="s">
        <v>94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79">
        <v>12</v>
      </c>
      <c r="O33" s="19" t="s">
        <v>93</v>
      </c>
      <c r="P33" s="80" t="s">
        <v>94</v>
      </c>
      <c r="Q33" s="82"/>
      <c r="R33" s="90">
        <v>32</v>
      </c>
      <c r="S33" s="78" t="s">
        <v>107</v>
      </c>
      <c r="T33" s="83" t="s">
        <v>94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79">
        <v>13</v>
      </c>
      <c r="O34" s="19" t="s">
        <v>92</v>
      </c>
      <c r="P34" s="80" t="s">
        <v>95</v>
      </c>
      <c r="Q34" s="82"/>
      <c r="R34" s="90">
        <v>33</v>
      </c>
      <c r="S34" s="78" t="s">
        <v>106</v>
      </c>
      <c r="T34" s="83" t="s">
        <v>95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79">
        <v>14</v>
      </c>
      <c r="O35" s="19" t="s">
        <v>93</v>
      </c>
      <c r="P35" s="80" t="s">
        <v>95</v>
      </c>
      <c r="Q35" s="82"/>
      <c r="R35" s="90">
        <v>34</v>
      </c>
      <c r="S35" s="78" t="s">
        <v>107</v>
      </c>
      <c r="T35" s="83" t="s">
        <v>95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79">
        <v>15</v>
      </c>
      <c r="O36" s="19" t="s">
        <v>92</v>
      </c>
      <c r="P36" s="80" t="s">
        <v>96</v>
      </c>
      <c r="Q36" s="82"/>
      <c r="R36" s="90">
        <v>35</v>
      </c>
      <c r="S36" s="78" t="s">
        <v>106</v>
      </c>
      <c r="T36" s="83" t="s">
        <v>96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79">
        <v>16</v>
      </c>
      <c r="O37" s="19" t="s">
        <v>93</v>
      </c>
      <c r="P37" s="80" t="s">
        <v>96</v>
      </c>
      <c r="Q37" s="82"/>
      <c r="R37" s="90">
        <v>36</v>
      </c>
      <c r="S37" s="78" t="s">
        <v>107</v>
      </c>
      <c r="T37" s="83" t="s">
        <v>96</v>
      </c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79">
        <v>17</v>
      </c>
      <c r="O38" s="19" t="s">
        <v>92</v>
      </c>
      <c r="P38" s="80" t="s">
        <v>97</v>
      </c>
      <c r="Q38" s="82"/>
      <c r="R38" s="90">
        <v>37</v>
      </c>
      <c r="S38" s="78" t="s">
        <v>106</v>
      </c>
      <c r="T38" s="83" t="s">
        <v>97</v>
      </c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79">
        <v>18</v>
      </c>
      <c r="O39" s="19" t="s">
        <v>93</v>
      </c>
      <c r="P39" s="80" t="s">
        <v>97</v>
      </c>
      <c r="Q39" s="82"/>
      <c r="R39" s="90">
        <v>38</v>
      </c>
      <c r="S39" s="78" t="s">
        <v>107</v>
      </c>
      <c r="T39" s="83" t="s">
        <v>97</v>
      </c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79" t="s">
        <v>70</v>
      </c>
      <c r="O40" s="19" t="s">
        <v>82</v>
      </c>
      <c r="P40" s="80" t="s">
        <v>83</v>
      </c>
      <c r="Q40" s="82"/>
      <c r="R40" s="94"/>
      <c r="S40" s="93"/>
      <c r="T40" s="94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90">
        <v>21</v>
      </c>
      <c r="O41" s="78" t="s">
        <v>98</v>
      </c>
      <c r="P41" s="83" t="s">
        <v>60</v>
      </c>
      <c r="Q41" s="82"/>
      <c r="R41" s="94"/>
      <c r="S41" s="93"/>
      <c r="T41" s="94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90">
        <v>22</v>
      </c>
      <c r="O42" s="78" t="s">
        <v>99</v>
      </c>
      <c r="P42" s="83" t="s">
        <v>60</v>
      </c>
      <c r="Q42" s="82"/>
      <c r="R42" s="94"/>
      <c r="S42" s="93"/>
      <c r="T42" s="94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90">
        <v>23</v>
      </c>
      <c r="O43" s="78" t="s">
        <v>100</v>
      </c>
      <c r="P43" s="83" t="s">
        <v>60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90">
        <v>24</v>
      </c>
      <c r="O44" s="78" t="s">
        <v>101</v>
      </c>
      <c r="P44" s="83" t="s">
        <v>60</v>
      </c>
      <c r="Q44" s="82"/>
      <c r="R44" s="94"/>
      <c r="S44" s="93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90">
        <v>25</v>
      </c>
      <c r="O45" s="78" t="s">
        <v>102</v>
      </c>
      <c r="P45" s="83" t="s">
        <v>60</v>
      </c>
      <c r="Q45" s="82"/>
      <c r="R45" s="94"/>
      <c r="S45" s="93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90">
        <v>26</v>
      </c>
      <c r="O46" s="78" t="s">
        <v>103</v>
      </c>
      <c r="P46" s="83" t="s">
        <v>60</v>
      </c>
      <c r="Q46" s="69"/>
      <c r="R46" s="94"/>
      <c r="S46" s="93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90">
        <v>27</v>
      </c>
      <c r="O47" s="78" t="s">
        <v>104</v>
      </c>
      <c r="P47" s="83" t="s">
        <v>60</v>
      </c>
      <c r="Q47" s="77"/>
      <c r="R47" s="94"/>
      <c r="S47" s="93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90">
        <v>28</v>
      </c>
      <c r="O48" s="78" t="s">
        <v>105</v>
      </c>
      <c r="P48" s="83" t="s">
        <v>60</v>
      </c>
      <c r="Q48" s="77"/>
      <c r="R48" s="94"/>
      <c r="S48" s="93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90">
        <v>29</v>
      </c>
      <c r="O49" s="78" t="s">
        <v>106</v>
      </c>
      <c r="P49" s="83" t="s">
        <v>69</v>
      </c>
      <c r="Q49" s="77"/>
      <c r="R49" s="94"/>
      <c r="S49" s="93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90">
        <v>30</v>
      </c>
      <c r="O50" s="78" t="s">
        <v>107</v>
      </c>
      <c r="P50" s="83" t="s">
        <v>69</v>
      </c>
      <c r="Q50" s="77"/>
      <c r="R50" s="94"/>
      <c r="S50" s="93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90">
        <v>31</v>
      </c>
      <c r="O51" s="78" t="s">
        <v>106</v>
      </c>
      <c r="P51" s="83" t="s">
        <v>94</v>
      </c>
      <c r="Q51" s="69"/>
      <c r="R51" s="94"/>
      <c r="S51" s="93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90">
        <v>32</v>
      </c>
      <c r="O52" s="78" t="s">
        <v>107</v>
      </c>
      <c r="P52" s="83" t="s">
        <v>94</v>
      </c>
      <c r="Q52" s="77"/>
      <c r="R52" s="94"/>
      <c r="S52" s="93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90">
        <v>33</v>
      </c>
      <c r="O53" s="78" t="s">
        <v>106</v>
      </c>
      <c r="P53" s="83" t="s">
        <v>95</v>
      </c>
      <c r="Q53" s="77"/>
      <c r="R53" s="94"/>
      <c r="S53" s="93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90">
        <v>34</v>
      </c>
      <c r="O54" s="78" t="s">
        <v>107</v>
      </c>
      <c r="P54" s="83" t="s">
        <v>95</v>
      </c>
      <c r="Q54" s="77"/>
      <c r="R54" s="94"/>
      <c r="S54" s="93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90">
        <v>35</v>
      </c>
      <c r="O55" s="78" t="s">
        <v>106</v>
      </c>
      <c r="P55" s="83" t="s">
        <v>96</v>
      </c>
      <c r="Q55" s="77"/>
      <c r="R55" s="94"/>
      <c r="S55" s="93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90">
        <v>36</v>
      </c>
      <c r="O56" s="78" t="s">
        <v>107</v>
      </c>
      <c r="P56" s="83" t="s">
        <v>96</v>
      </c>
      <c r="Q56" s="77"/>
      <c r="R56" s="94"/>
      <c r="S56" s="93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90">
        <v>37</v>
      </c>
      <c r="O57" s="78" t="s">
        <v>106</v>
      </c>
      <c r="P57" s="83" t="s">
        <v>97</v>
      </c>
      <c r="Q57" s="77"/>
      <c r="R57" s="94"/>
      <c r="S57" s="93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90">
        <v>38</v>
      </c>
      <c r="O58" s="78" t="s">
        <v>107</v>
      </c>
      <c r="P58" s="83" t="s">
        <v>97</v>
      </c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1">
    <mergeCell ref="K6:M6"/>
    <mergeCell ref="K7:M7"/>
    <mergeCell ref="K8:M8"/>
    <mergeCell ref="K9:M9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:C180">
    <cfRule type="expression" dxfId="3" priority="1" stopIfTrue="1">
      <formula>NOT(ISERROR(SEARCH("女",C21)))</formula>
    </cfRule>
  </conditionalFormatting>
  <dataValidations count="3">
    <dataValidation imeMode="on" allowBlank="1" showInputMessage="1" showErrorMessage="1" sqref="L21:M120" xr:uid="{731965F2-E0D0-4F46-995C-41059CA1DA82}"/>
    <dataValidation imeMode="off" allowBlank="1" showInputMessage="1" showErrorMessage="1" sqref="D5:H5" xr:uid="{7CB4BB82-628E-4397-8D08-C0F758348106}"/>
    <dataValidation imeMode="hiragana" allowBlank="1" showInputMessage="1" showErrorMessage="1" sqref="H21:I180" xr:uid="{E6EAF616-BD00-486F-B70F-A1AFADB17FBB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activeCell="C8" sqref="C8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3"/>
      <c r="E3" s="154"/>
      <c r="F3" s="154"/>
      <c r="G3" s="154"/>
      <c r="H3" s="155"/>
      <c r="K3" s="156" t="s">
        <v>63</v>
      </c>
      <c r="L3" s="157"/>
      <c r="M3" s="20"/>
      <c r="N3" s="21"/>
      <c r="O3" s="66">
        <f>SUM(O4:O9)</f>
        <v>0</v>
      </c>
    </row>
    <row r="4" spans="1:17" ht="15" customHeight="1">
      <c r="C4" s="19" t="s">
        <v>38</v>
      </c>
      <c r="D4" s="153"/>
      <c r="E4" s="154"/>
      <c r="F4" s="154"/>
      <c r="G4" s="154"/>
      <c r="H4" s="155"/>
      <c r="K4" s="158" t="s">
        <v>66</v>
      </c>
      <c r="L4" s="150"/>
      <c r="M4" s="150"/>
      <c r="N4" s="22"/>
      <c r="O4" s="66">
        <f t="shared" ref="O4:O9" si="0">P4*N4</f>
        <v>0</v>
      </c>
      <c r="P4" s="95">
        <v>600</v>
      </c>
      <c r="Q4" s="65"/>
    </row>
    <row r="5" spans="1:17" ht="15" customHeight="1">
      <c r="C5" s="19" t="s">
        <v>39</v>
      </c>
      <c r="D5" s="153"/>
      <c r="E5" s="154"/>
      <c r="F5" s="154"/>
      <c r="G5" s="154"/>
      <c r="H5" s="155"/>
      <c r="K5" s="158" t="s">
        <v>67</v>
      </c>
      <c r="L5" s="150"/>
      <c r="M5" s="150"/>
      <c r="N5" s="22"/>
      <c r="O5" s="66">
        <f t="shared" si="0"/>
        <v>0</v>
      </c>
      <c r="P5" s="95">
        <v>300</v>
      </c>
      <c r="Q5" s="65"/>
    </row>
    <row r="6" spans="1:17" ht="15" customHeight="1">
      <c r="I6" s="23"/>
      <c r="J6" s="23"/>
      <c r="K6" s="149" t="s">
        <v>40</v>
      </c>
      <c r="L6" s="150"/>
      <c r="M6" s="150"/>
      <c r="N6" s="22"/>
      <c r="O6" s="66">
        <f t="shared" si="0"/>
        <v>0</v>
      </c>
      <c r="P6" s="95">
        <v>200</v>
      </c>
      <c r="Q6" s="23"/>
    </row>
    <row r="7" spans="1:17" ht="15" customHeight="1">
      <c r="C7" s="24"/>
      <c r="K7" s="151" t="s">
        <v>184</v>
      </c>
      <c r="L7" s="150"/>
      <c r="M7" s="150"/>
      <c r="N7" s="22"/>
      <c r="O7" s="66">
        <f t="shared" si="0"/>
        <v>0</v>
      </c>
      <c r="P7" s="96">
        <v>1000</v>
      </c>
    </row>
    <row r="8" spans="1:17" ht="15" customHeight="1">
      <c r="K8" s="151" t="s">
        <v>185</v>
      </c>
      <c r="L8" s="150"/>
      <c r="M8" s="150"/>
      <c r="N8" s="22"/>
      <c r="O8" s="66">
        <f t="shared" si="0"/>
        <v>0</v>
      </c>
      <c r="P8" s="96">
        <v>800</v>
      </c>
    </row>
    <row r="9" spans="1:17" ht="15" customHeight="1">
      <c r="K9" s="151" t="s">
        <v>186</v>
      </c>
      <c r="L9" s="150"/>
      <c r="M9" s="150"/>
      <c r="N9" s="22"/>
      <c r="O9" s="66">
        <f t="shared" si="0"/>
        <v>0</v>
      </c>
      <c r="P9" s="96">
        <v>600</v>
      </c>
    </row>
    <row r="10" spans="1:17">
      <c r="A10" s="15" t="s">
        <v>41</v>
      </c>
    </row>
    <row r="11" spans="1:17">
      <c r="A11" s="15">
        <v>1</v>
      </c>
      <c r="B11" s="15" t="s">
        <v>42</v>
      </c>
    </row>
    <row r="12" spans="1:17">
      <c r="B12" s="15" t="s">
        <v>43</v>
      </c>
    </row>
    <row r="13" spans="1:17">
      <c r="B13" s="15" t="s">
        <v>44</v>
      </c>
    </row>
    <row r="14" spans="1:17">
      <c r="B14" s="81" t="s">
        <v>122</v>
      </c>
    </row>
    <row r="15" spans="1:17">
      <c r="B15" s="81" t="s">
        <v>123</v>
      </c>
    </row>
    <row r="16" spans="1:17">
      <c r="B16" s="24" t="s">
        <v>45</v>
      </c>
    </row>
    <row r="17" spans="1:20">
      <c r="A17" s="15">
        <v>2</v>
      </c>
      <c r="B17" s="24" t="s">
        <v>46</v>
      </c>
      <c r="K17" s="26"/>
      <c r="N17" s="25"/>
    </row>
    <row r="18" spans="1:20" ht="14.25" thickBot="1">
      <c r="A18" s="15">
        <v>3</v>
      </c>
      <c r="B18" s="15" t="s">
        <v>47</v>
      </c>
      <c r="K18" s="26"/>
    </row>
    <row r="19" spans="1:20">
      <c r="B19" s="27" t="s">
        <v>48</v>
      </c>
      <c r="C19" s="28" t="s">
        <v>49</v>
      </c>
      <c r="D19" s="28" t="s">
        <v>50</v>
      </c>
      <c r="E19" s="28" t="s">
        <v>51</v>
      </c>
      <c r="F19" s="28" t="s">
        <v>52</v>
      </c>
      <c r="G19" s="28" t="s">
        <v>53</v>
      </c>
      <c r="H19" s="28" t="s">
        <v>54</v>
      </c>
      <c r="I19" s="29" t="s">
        <v>64</v>
      </c>
      <c r="J19" s="28"/>
      <c r="K19" s="28" t="s">
        <v>55</v>
      </c>
      <c r="L19" s="30" t="s">
        <v>56</v>
      </c>
      <c r="M19" s="31"/>
      <c r="O19" s="32"/>
    </row>
    <row r="20" spans="1:20" ht="15" customHeight="1" thickBot="1">
      <c r="A20" s="33" t="s">
        <v>57</v>
      </c>
      <c r="B20" s="60">
        <v>41</v>
      </c>
      <c r="C20" s="61" t="str">
        <f>IF(ISBLANK(B20),"",VLOOKUP(B20,$N$22:$P$117,2,FALSE))</f>
        <v>中学1年男子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58</v>
      </c>
      <c r="I20" s="61">
        <v>3</v>
      </c>
      <c r="J20" s="61"/>
      <c r="K20" s="63">
        <v>12.34</v>
      </c>
      <c r="L20" s="64"/>
      <c r="M20" s="31"/>
      <c r="O20" s="15" t="s">
        <v>59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79" t="s">
        <v>70</v>
      </c>
      <c r="O21" s="19" t="s">
        <v>82</v>
      </c>
      <c r="P21" s="80" t="s">
        <v>83</v>
      </c>
      <c r="Q21" s="69"/>
      <c r="R21" s="80" t="s">
        <v>70</v>
      </c>
      <c r="S21" s="19" t="s">
        <v>161</v>
      </c>
      <c r="T21" s="80" t="s">
        <v>162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79">
        <v>41</v>
      </c>
      <c r="O22" s="19" t="s">
        <v>108</v>
      </c>
      <c r="P22" s="80" t="s">
        <v>60</v>
      </c>
      <c r="Q22" s="82"/>
      <c r="R22" s="83">
        <v>61</v>
      </c>
      <c r="S22" s="78" t="s">
        <v>177</v>
      </c>
      <c r="T22" s="83" t="s">
        <v>60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79">
        <v>42</v>
      </c>
      <c r="O23" s="19" t="s">
        <v>109</v>
      </c>
      <c r="P23" s="80" t="s">
        <v>60</v>
      </c>
      <c r="Q23" s="82"/>
      <c r="R23" s="83">
        <v>62</v>
      </c>
      <c r="S23" s="78" t="s">
        <v>178</v>
      </c>
      <c r="T23" s="83" t="s">
        <v>60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79">
        <v>43</v>
      </c>
      <c r="O24" s="19" t="s">
        <v>110</v>
      </c>
      <c r="P24" s="80" t="s">
        <v>60</v>
      </c>
      <c r="Q24" s="82"/>
      <c r="R24" s="83">
        <v>63</v>
      </c>
      <c r="S24" s="78" t="s">
        <v>179</v>
      </c>
      <c r="T24" s="83" t="s">
        <v>60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79">
        <v>44</v>
      </c>
      <c r="O25" s="19" t="s">
        <v>111</v>
      </c>
      <c r="P25" s="84" t="s">
        <v>173</v>
      </c>
      <c r="Q25" s="82"/>
      <c r="R25" s="83">
        <v>64</v>
      </c>
      <c r="S25" s="78" t="s">
        <v>180</v>
      </c>
      <c r="T25" s="83" t="s">
        <v>173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79">
        <v>45</v>
      </c>
      <c r="O26" s="79" t="s">
        <v>111</v>
      </c>
      <c r="P26" s="80" t="s">
        <v>68</v>
      </c>
      <c r="Q26" s="82"/>
      <c r="R26" s="83">
        <v>65</v>
      </c>
      <c r="S26" s="78" t="s">
        <v>177</v>
      </c>
      <c r="T26" s="83" t="s">
        <v>69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79">
        <v>46</v>
      </c>
      <c r="O27" s="19" t="s">
        <v>111</v>
      </c>
      <c r="P27" s="80" t="s">
        <v>69</v>
      </c>
      <c r="Q27" s="82"/>
      <c r="R27" s="83">
        <v>66</v>
      </c>
      <c r="S27" s="78" t="s">
        <v>181</v>
      </c>
      <c r="T27" s="83" t="s">
        <v>69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79">
        <v>47</v>
      </c>
      <c r="O28" s="19" t="s">
        <v>108</v>
      </c>
      <c r="P28" s="80" t="s">
        <v>112</v>
      </c>
      <c r="Q28" s="82"/>
      <c r="R28" s="83">
        <v>67</v>
      </c>
      <c r="S28" s="78" t="s">
        <v>181</v>
      </c>
      <c r="T28" s="83" t="s">
        <v>112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79">
        <v>48</v>
      </c>
      <c r="O29" s="19" t="s">
        <v>113</v>
      </c>
      <c r="P29" s="80" t="s">
        <v>112</v>
      </c>
      <c r="Q29" s="82"/>
      <c r="R29" s="83">
        <v>68</v>
      </c>
      <c r="S29" s="78" t="s">
        <v>180</v>
      </c>
      <c r="T29" s="83" t="s">
        <v>148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79">
        <v>49</v>
      </c>
      <c r="O30" s="19" t="s">
        <v>111</v>
      </c>
      <c r="P30" s="80" t="s">
        <v>120</v>
      </c>
      <c r="Q30" s="82"/>
      <c r="R30" s="83">
        <v>69</v>
      </c>
      <c r="S30" s="78" t="s">
        <v>182</v>
      </c>
      <c r="T30" s="83" t="s">
        <v>94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79">
        <v>50</v>
      </c>
      <c r="O31" s="19" t="s">
        <v>111</v>
      </c>
      <c r="P31" s="80" t="s">
        <v>142</v>
      </c>
      <c r="Q31" s="82"/>
      <c r="R31" s="83">
        <v>70</v>
      </c>
      <c r="S31" s="78" t="s">
        <v>183</v>
      </c>
      <c r="T31" s="83" t="s">
        <v>94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79">
        <v>51</v>
      </c>
      <c r="O32" s="19" t="s">
        <v>174</v>
      </c>
      <c r="P32" s="80" t="s">
        <v>94</v>
      </c>
      <c r="Q32" s="82"/>
      <c r="R32" s="83">
        <v>71</v>
      </c>
      <c r="S32" s="78" t="s">
        <v>180</v>
      </c>
      <c r="T32" s="83" t="s">
        <v>151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79">
        <v>52</v>
      </c>
      <c r="O33" s="19" t="s">
        <v>175</v>
      </c>
      <c r="P33" s="80" t="s">
        <v>94</v>
      </c>
      <c r="Q33" s="82"/>
      <c r="R33" s="83">
        <v>72</v>
      </c>
      <c r="S33" s="78" t="s">
        <v>180</v>
      </c>
      <c r="T33" s="83" t="s">
        <v>153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79">
        <v>53</v>
      </c>
      <c r="O34" s="19" t="s">
        <v>111</v>
      </c>
      <c r="P34" s="80" t="s">
        <v>95</v>
      </c>
      <c r="Q34" s="82"/>
      <c r="R34" s="83">
        <v>73</v>
      </c>
      <c r="S34" s="78" t="s">
        <v>180</v>
      </c>
      <c r="T34" s="83" t="s">
        <v>159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79">
        <v>54</v>
      </c>
      <c r="O35" s="19" t="s">
        <v>111</v>
      </c>
      <c r="P35" s="80" t="s">
        <v>153</v>
      </c>
      <c r="Q35" s="82"/>
      <c r="R35" s="83">
        <v>74</v>
      </c>
      <c r="S35" s="78" t="s">
        <v>180</v>
      </c>
      <c r="T35" s="83" t="s">
        <v>160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79">
        <v>55</v>
      </c>
      <c r="O36" s="19" t="s">
        <v>111</v>
      </c>
      <c r="P36" s="80" t="s">
        <v>96</v>
      </c>
      <c r="Q36" s="82"/>
      <c r="R36" s="83">
        <v>75</v>
      </c>
      <c r="S36" s="78" t="s">
        <v>180</v>
      </c>
      <c r="T36" s="83" t="s">
        <v>176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79">
        <v>56</v>
      </c>
      <c r="O37" s="19" t="s">
        <v>111</v>
      </c>
      <c r="P37" s="80" t="s">
        <v>114</v>
      </c>
      <c r="Q37" s="82"/>
      <c r="R37" s="69"/>
      <c r="S37" s="67"/>
      <c r="T37" s="31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79">
        <v>57</v>
      </c>
      <c r="O38" s="19" t="s">
        <v>111</v>
      </c>
      <c r="P38" s="80" t="s">
        <v>176</v>
      </c>
      <c r="Q38" s="82"/>
      <c r="R38" s="69"/>
      <c r="S38" s="67"/>
      <c r="T38" s="31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0" t="s">
        <v>70</v>
      </c>
      <c r="O39" s="19" t="s">
        <v>161</v>
      </c>
      <c r="P39" s="80" t="s">
        <v>162</v>
      </c>
      <c r="Q39" s="82"/>
      <c r="R39" s="69"/>
      <c r="S39" s="67"/>
      <c r="T39" s="31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3">
        <v>61</v>
      </c>
      <c r="O40" s="78" t="s">
        <v>177</v>
      </c>
      <c r="P40" s="83" t="s">
        <v>60</v>
      </c>
      <c r="Q40" s="82"/>
      <c r="R40" s="69"/>
      <c r="S40" s="67"/>
      <c r="T40" s="31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3">
        <v>62</v>
      </c>
      <c r="O41" s="78" t="s">
        <v>178</v>
      </c>
      <c r="P41" s="83" t="s">
        <v>60</v>
      </c>
      <c r="Q41" s="82"/>
      <c r="R41" s="69"/>
      <c r="S41" s="67"/>
      <c r="T41" s="31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3">
        <v>63</v>
      </c>
      <c r="O42" s="78" t="s">
        <v>179</v>
      </c>
      <c r="P42" s="83" t="s">
        <v>60</v>
      </c>
      <c r="Q42" s="82"/>
      <c r="R42" s="94"/>
      <c r="S42" s="93"/>
      <c r="T42" s="94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3">
        <v>64</v>
      </c>
      <c r="O43" s="78" t="s">
        <v>180</v>
      </c>
      <c r="P43" s="83" t="s">
        <v>173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3">
        <v>65</v>
      </c>
      <c r="O44" s="78" t="s">
        <v>177</v>
      </c>
      <c r="P44" s="83" t="s">
        <v>69</v>
      </c>
      <c r="Q44" s="82"/>
      <c r="R44" s="94"/>
      <c r="S44" s="93"/>
      <c r="T44" s="94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3">
        <v>66</v>
      </c>
      <c r="O45" s="78" t="s">
        <v>181</v>
      </c>
      <c r="P45" s="83" t="s">
        <v>69</v>
      </c>
      <c r="Q45" s="82"/>
      <c r="R45" s="94"/>
      <c r="S45" s="93"/>
      <c r="T45" s="94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3">
        <v>67</v>
      </c>
      <c r="O46" s="78" t="s">
        <v>181</v>
      </c>
      <c r="P46" s="83" t="s">
        <v>112</v>
      </c>
      <c r="Q46" s="69"/>
      <c r="R46" s="94"/>
      <c r="S46" s="93"/>
      <c r="T46" s="94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83">
        <v>68</v>
      </c>
      <c r="O47" s="78" t="s">
        <v>180</v>
      </c>
      <c r="P47" s="83" t="s">
        <v>148</v>
      </c>
      <c r="Q47" s="77"/>
      <c r="R47" s="94"/>
      <c r="S47" s="93"/>
      <c r="T47" s="94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83">
        <v>69</v>
      </c>
      <c r="O48" s="78" t="s">
        <v>182</v>
      </c>
      <c r="P48" s="83" t="s">
        <v>94</v>
      </c>
      <c r="Q48" s="77"/>
      <c r="R48" s="94"/>
      <c r="S48" s="93"/>
      <c r="T48" s="94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83">
        <v>70</v>
      </c>
      <c r="O49" s="78" t="s">
        <v>183</v>
      </c>
      <c r="P49" s="83" t="s">
        <v>94</v>
      </c>
      <c r="Q49" s="77"/>
      <c r="R49" s="94"/>
      <c r="S49" s="93"/>
      <c r="T49" s="94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83">
        <v>71</v>
      </c>
      <c r="O50" s="78" t="s">
        <v>180</v>
      </c>
      <c r="P50" s="83" t="s">
        <v>151</v>
      </c>
      <c r="Q50" s="77"/>
      <c r="R50" s="94"/>
      <c r="S50" s="93"/>
      <c r="T50" s="94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83">
        <v>72</v>
      </c>
      <c r="O51" s="78" t="s">
        <v>180</v>
      </c>
      <c r="P51" s="83" t="s">
        <v>153</v>
      </c>
      <c r="Q51" s="69"/>
      <c r="R51" s="94"/>
      <c r="S51" s="93"/>
      <c r="T51" s="94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83">
        <v>73</v>
      </c>
      <c r="O52" s="78" t="s">
        <v>180</v>
      </c>
      <c r="P52" s="83" t="s">
        <v>159</v>
      </c>
      <c r="Q52" s="77"/>
      <c r="R52" s="94"/>
      <c r="S52" s="93"/>
      <c r="T52" s="94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83">
        <v>74</v>
      </c>
      <c r="O53" s="78" t="s">
        <v>180</v>
      </c>
      <c r="P53" s="83" t="s">
        <v>160</v>
      </c>
      <c r="Q53" s="77"/>
      <c r="R53" s="94"/>
      <c r="S53" s="93"/>
      <c r="T53" s="94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83">
        <v>75</v>
      </c>
      <c r="O54" s="78" t="s">
        <v>180</v>
      </c>
      <c r="P54" s="83" t="s">
        <v>176</v>
      </c>
      <c r="Q54" s="77"/>
      <c r="R54" s="94"/>
      <c r="S54" s="93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4"/>
      <c r="S55" s="93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4"/>
      <c r="S56" s="93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4"/>
      <c r="S57" s="93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1">
    <mergeCell ref="A1:P1"/>
    <mergeCell ref="D3:H3"/>
    <mergeCell ref="K3:L3"/>
    <mergeCell ref="K4:M4"/>
    <mergeCell ref="D5:H5"/>
    <mergeCell ref="K5:M5"/>
    <mergeCell ref="K6:M6"/>
    <mergeCell ref="D4:H4"/>
    <mergeCell ref="K7:M7"/>
    <mergeCell ref="K8:M8"/>
    <mergeCell ref="K9:M9"/>
  </mergeCells>
  <phoneticPr fontId="2"/>
  <conditionalFormatting sqref="C21:C180">
    <cfRule type="expression" dxfId="2" priority="1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3"/>
      <c r="E3" s="154"/>
      <c r="F3" s="154"/>
      <c r="G3" s="154"/>
      <c r="H3" s="155"/>
      <c r="K3" s="156" t="s">
        <v>63</v>
      </c>
      <c r="L3" s="157"/>
      <c r="M3" s="20"/>
      <c r="N3" s="21"/>
      <c r="O3" s="66">
        <f>SUM(O4:O9)</f>
        <v>0</v>
      </c>
    </row>
    <row r="4" spans="1:17" ht="15" customHeight="1">
      <c r="C4" s="19" t="s">
        <v>38</v>
      </c>
      <c r="D4" s="153"/>
      <c r="E4" s="154"/>
      <c r="F4" s="154"/>
      <c r="G4" s="154"/>
      <c r="H4" s="155"/>
      <c r="K4" s="158" t="s">
        <v>66</v>
      </c>
      <c r="L4" s="150"/>
      <c r="M4" s="150"/>
      <c r="N4" s="22"/>
      <c r="O4" s="66">
        <f t="shared" ref="O4:O9" si="0">P4*N4</f>
        <v>0</v>
      </c>
      <c r="P4" s="95">
        <v>600</v>
      </c>
      <c r="Q4" s="65"/>
    </row>
    <row r="5" spans="1:17" ht="15" customHeight="1">
      <c r="C5" s="19" t="s">
        <v>39</v>
      </c>
      <c r="D5" s="153"/>
      <c r="E5" s="154"/>
      <c r="F5" s="154"/>
      <c r="G5" s="154"/>
      <c r="H5" s="155"/>
      <c r="K5" s="158" t="s">
        <v>67</v>
      </c>
      <c r="L5" s="150"/>
      <c r="M5" s="150"/>
      <c r="N5" s="22"/>
      <c r="O5" s="66">
        <f t="shared" si="0"/>
        <v>0</v>
      </c>
      <c r="P5" s="95">
        <v>300</v>
      </c>
      <c r="Q5" s="65"/>
    </row>
    <row r="6" spans="1:17" ht="15" customHeight="1">
      <c r="I6" s="23"/>
      <c r="J6" s="23"/>
      <c r="K6" s="149" t="s">
        <v>40</v>
      </c>
      <c r="L6" s="150"/>
      <c r="M6" s="150"/>
      <c r="N6" s="22"/>
      <c r="O6" s="66">
        <f t="shared" si="0"/>
        <v>0</v>
      </c>
      <c r="P6" s="95">
        <v>200</v>
      </c>
      <c r="Q6" s="23"/>
    </row>
    <row r="7" spans="1:17" ht="15" customHeight="1">
      <c r="C7" s="24"/>
      <c r="K7" s="151" t="s">
        <v>184</v>
      </c>
      <c r="L7" s="150"/>
      <c r="M7" s="150"/>
      <c r="N7" s="22"/>
      <c r="O7" s="66">
        <f t="shared" si="0"/>
        <v>0</v>
      </c>
      <c r="P7" s="96">
        <v>1000</v>
      </c>
    </row>
    <row r="8" spans="1:17" ht="15" customHeight="1">
      <c r="K8" s="151" t="s">
        <v>185</v>
      </c>
      <c r="L8" s="150"/>
      <c r="M8" s="150"/>
      <c r="N8" s="22"/>
      <c r="O8" s="66">
        <f t="shared" si="0"/>
        <v>0</v>
      </c>
      <c r="P8" s="96">
        <v>800</v>
      </c>
    </row>
    <row r="9" spans="1:17" ht="15" customHeight="1">
      <c r="K9" s="151" t="s">
        <v>186</v>
      </c>
      <c r="L9" s="150"/>
      <c r="M9" s="150"/>
      <c r="N9" s="22"/>
      <c r="O9" s="66">
        <f t="shared" si="0"/>
        <v>0</v>
      </c>
      <c r="P9" s="96">
        <v>600</v>
      </c>
    </row>
    <row r="10" spans="1:17">
      <c r="A10" s="15" t="s">
        <v>41</v>
      </c>
    </row>
    <row r="11" spans="1:17">
      <c r="A11" s="15">
        <v>1</v>
      </c>
      <c r="B11" s="15" t="s">
        <v>42</v>
      </c>
    </row>
    <row r="12" spans="1:17">
      <c r="B12" s="15" t="s">
        <v>43</v>
      </c>
    </row>
    <row r="13" spans="1:17">
      <c r="B13" s="15" t="s">
        <v>44</v>
      </c>
    </row>
    <row r="14" spans="1:17">
      <c r="B14" s="81" t="s">
        <v>122</v>
      </c>
    </row>
    <row r="15" spans="1:17">
      <c r="B15" s="81" t="s">
        <v>123</v>
      </c>
    </row>
    <row r="16" spans="1:17">
      <c r="B16" s="24" t="s">
        <v>45</v>
      </c>
    </row>
    <row r="17" spans="1:20">
      <c r="A17" s="15">
        <v>2</v>
      </c>
      <c r="B17" s="24" t="s">
        <v>46</v>
      </c>
      <c r="K17" s="26"/>
      <c r="N17" s="25"/>
    </row>
    <row r="18" spans="1:20" ht="14.25" thickBot="1">
      <c r="A18" s="15">
        <v>3</v>
      </c>
      <c r="B18" s="15" t="s">
        <v>47</v>
      </c>
      <c r="K18" s="26"/>
    </row>
    <row r="19" spans="1:20">
      <c r="B19" s="27" t="s">
        <v>48</v>
      </c>
      <c r="C19" s="28" t="s">
        <v>49</v>
      </c>
      <c r="D19" s="28" t="s">
        <v>50</v>
      </c>
      <c r="E19" s="28" t="s">
        <v>51</v>
      </c>
      <c r="F19" s="28" t="s">
        <v>52</v>
      </c>
      <c r="G19" s="28" t="s">
        <v>53</v>
      </c>
      <c r="H19" s="28" t="s">
        <v>54</v>
      </c>
      <c r="I19" s="29" t="s">
        <v>64</v>
      </c>
      <c r="J19" s="28"/>
      <c r="K19" s="28" t="s">
        <v>55</v>
      </c>
      <c r="L19" s="30" t="s">
        <v>56</v>
      </c>
      <c r="M19" s="31"/>
      <c r="O19" s="32"/>
    </row>
    <row r="20" spans="1:20" ht="15" customHeight="1" thickBot="1">
      <c r="A20" s="33" t="s">
        <v>57</v>
      </c>
      <c r="B20" s="60">
        <v>81</v>
      </c>
      <c r="C20" s="61" t="str">
        <f>IF(ISBLANK(B20),"",VLOOKUP(B20,$N$22:$P$117,2,FALSE))</f>
        <v>市一般1部男子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58</v>
      </c>
      <c r="I20" s="61">
        <v>3</v>
      </c>
      <c r="J20" s="61"/>
      <c r="K20" s="63">
        <v>12.34</v>
      </c>
      <c r="L20" s="64"/>
      <c r="M20" s="31"/>
      <c r="O20" s="15" t="s">
        <v>59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80" t="s">
        <v>70</v>
      </c>
      <c r="O21" s="19" t="s">
        <v>82</v>
      </c>
      <c r="P21" s="80" t="s">
        <v>83</v>
      </c>
      <c r="Q21" s="69"/>
      <c r="R21" s="80" t="s">
        <v>70</v>
      </c>
      <c r="S21" s="19" t="s">
        <v>82</v>
      </c>
      <c r="T21" s="80" t="s">
        <v>83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80">
        <v>81</v>
      </c>
      <c r="O22" s="19" t="s">
        <v>115</v>
      </c>
      <c r="P22" s="80" t="s">
        <v>60</v>
      </c>
      <c r="Q22" s="82"/>
      <c r="R22" s="83">
        <v>121</v>
      </c>
      <c r="S22" s="78" t="s">
        <v>163</v>
      </c>
      <c r="T22" s="92" t="s">
        <v>60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80">
        <v>82</v>
      </c>
      <c r="O23" s="19" t="s">
        <v>116</v>
      </c>
      <c r="P23" s="80" t="s">
        <v>60</v>
      </c>
      <c r="Q23" s="82"/>
      <c r="R23" s="83">
        <v>122</v>
      </c>
      <c r="S23" s="78" t="s">
        <v>164</v>
      </c>
      <c r="T23" s="92" t="s">
        <v>60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80">
        <v>83</v>
      </c>
      <c r="O24" s="19" t="s">
        <v>117</v>
      </c>
      <c r="P24" s="80" t="s">
        <v>60</v>
      </c>
      <c r="Q24" s="82"/>
      <c r="R24" s="83">
        <v>123</v>
      </c>
      <c r="S24" s="78" t="s">
        <v>165</v>
      </c>
      <c r="T24" s="92" t="s">
        <v>60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80">
        <v>84</v>
      </c>
      <c r="O25" s="19" t="s">
        <v>118</v>
      </c>
      <c r="P25" s="80" t="s">
        <v>60</v>
      </c>
      <c r="Q25" s="82"/>
      <c r="R25" s="83">
        <v>124</v>
      </c>
      <c r="S25" s="78" t="s">
        <v>166</v>
      </c>
      <c r="T25" s="92" t="s">
        <v>60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80">
        <v>85</v>
      </c>
      <c r="O26" s="19" t="s">
        <v>119</v>
      </c>
      <c r="P26" s="80" t="s">
        <v>60</v>
      </c>
      <c r="Q26" s="82"/>
      <c r="R26" s="83">
        <v>125</v>
      </c>
      <c r="S26" s="78" t="s">
        <v>167</v>
      </c>
      <c r="T26" s="92" t="s">
        <v>60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80">
        <v>86</v>
      </c>
      <c r="O27" s="19" t="s">
        <v>115</v>
      </c>
      <c r="P27" s="80" t="s">
        <v>68</v>
      </c>
      <c r="Q27" s="82"/>
      <c r="R27" s="83">
        <v>126</v>
      </c>
      <c r="S27" s="78" t="s">
        <v>163</v>
      </c>
      <c r="T27" s="92" t="s">
        <v>68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80">
        <v>87</v>
      </c>
      <c r="O28" s="19" t="s">
        <v>115</v>
      </c>
      <c r="P28" s="80" t="s">
        <v>112</v>
      </c>
      <c r="Q28" s="82"/>
      <c r="R28" s="83">
        <v>127</v>
      </c>
      <c r="S28" s="78" t="s">
        <v>163</v>
      </c>
      <c r="T28" s="92" t="s">
        <v>112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80">
        <v>88</v>
      </c>
      <c r="O29" s="19" t="s">
        <v>116</v>
      </c>
      <c r="P29" s="80" t="s">
        <v>112</v>
      </c>
      <c r="Q29" s="82"/>
      <c r="R29" s="83">
        <v>128</v>
      </c>
      <c r="S29" s="78" t="s">
        <v>164</v>
      </c>
      <c r="T29" s="92" t="s">
        <v>112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80">
        <v>89</v>
      </c>
      <c r="O30" s="19" t="s">
        <v>117</v>
      </c>
      <c r="P30" s="80" t="s">
        <v>112</v>
      </c>
      <c r="Q30" s="82"/>
      <c r="R30" s="83">
        <v>129</v>
      </c>
      <c r="S30" s="78" t="s">
        <v>165</v>
      </c>
      <c r="T30" s="92" t="s">
        <v>112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80">
        <v>90</v>
      </c>
      <c r="O31" s="19" t="s">
        <v>118</v>
      </c>
      <c r="P31" s="80" t="s">
        <v>112</v>
      </c>
      <c r="Q31" s="82"/>
      <c r="R31" s="83">
        <v>130</v>
      </c>
      <c r="S31" s="78" t="s">
        <v>166</v>
      </c>
      <c r="T31" s="92" t="s">
        <v>112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80">
        <v>91</v>
      </c>
      <c r="O32" s="19" t="s">
        <v>119</v>
      </c>
      <c r="P32" s="80" t="s">
        <v>112</v>
      </c>
      <c r="Q32" s="82"/>
      <c r="R32" s="83">
        <v>131</v>
      </c>
      <c r="S32" s="78" t="s">
        <v>167</v>
      </c>
      <c r="T32" s="92" t="s">
        <v>112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80">
        <v>92</v>
      </c>
      <c r="O33" s="19" t="s">
        <v>118</v>
      </c>
      <c r="P33" s="80" t="s">
        <v>120</v>
      </c>
      <c r="Q33" s="82"/>
      <c r="R33" s="83">
        <v>132</v>
      </c>
      <c r="S33" s="78" t="s">
        <v>163</v>
      </c>
      <c r="T33" s="92" t="s">
        <v>120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80">
        <v>93</v>
      </c>
      <c r="O34" s="19" t="s">
        <v>119</v>
      </c>
      <c r="P34" s="80" t="s">
        <v>120</v>
      </c>
      <c r="Q34" s="82"/>
      <c r="R34" s="83">
        <v>133</v>
      </c>
      <c r="S34" s="78" t="s">
        <v>164</v>
      </c>
      <c r="T34" s="92" t="s">
        <v>120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80">
        <v>94</v>
      </c>
      <c r="O35" s="80" t="s">
        <v>115</v>
      </c>
      <c r="P35" s="80" t="s">
        <v>121</v>
      </c>
      <c r="Q35" s="82"/>
      <c r="R35" s="83">
        <v>134</v>
      </c>
      <c r="S35" s="78" t="s">
        <v>165</v>
      </c>
      <c r="T35" s="92" t="s">
        <v>120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80">
        <v>95</v>
      </c>
      <c r="O36" s="80" t="s">
        <v>116</v>
      </c>
      <c r="P36" s="80" t="s">
        <v>121</v>
      </c>
      <c r="Q36" s="82"/>
      <c r="R36" s="83">
        <v>135</v>
      </c>
      <c r="S36" s="78" t="s">
        <v>163</v>
      </c>
      <c r="T36" s="92" t="s">
        <v>148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80">
        <v>96</v>
      </c>
      <c r="O37" s="80" t="s">
        <v>117</v>
      </c>
      <c r="P37" s="80" t="s">
        <v>121</v>
      </c>
      <c r="Q37" s="82"/>
      <c r="R37" s="83">
        <v>136</v>
      </c>
      <c r="S37" s="78" t="s">
        <v>168</v>
      </c>
      <c r="T37" s="92" t="s">
        <v>94</v>
      </c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80">
        <v>97</v>
      </c>
      <c r="O38" s="19" t="s">
        <v>154</v>
      </c>
      <c r="P38" s="91" t="s">
        <v>142</v>
      </c>
      <c r="Q38" s="82"/>
      <c r="R38" s="83">
        <v>137</v>
      </c>
      <c r="S38" s="78" t="s">
        <v>163</v>
      </c>
      <c r="T38" s="92" t="s">
        <v>151</v>
      </c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0">
        <v>98</v>
      </c>
      <c r="O39" s="19" t="s">
        <v>169</v>
      </c>
      <c r="P39" s="91" t="s">
        <v>94</v>
      </c>
      <c r="Q39" s="82"/>
      <c r="R39" s="83">
        <v>138</v>
      </c>
      <c r="S39" s="78" t="s">
        <v>163</v>
      </c>
      <c r="T39" s="92" t="s">
        <v>170</v>
      </c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0">
        <v>99</v>
      </c>
      <c r="O40" s="19" t="s">
        <v>154</v>
      </c>
      <c r="P40" s="91" t="s">
        <v>151</v>
      </c>
      <c r="Q40" s="82"/>
      <c r="R40" s="83">
        <v>139</v>
      </c>
      <c r="S40" s="78" t="s">
        <v>163</v>
      </c>
      <c r="T40" s="92" t="s">
        <v>159</v>
      </c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0">
        <v>100</v>
      </c>
      <c r="O41" s="19" t="s">
        <v>154</v>
      </c>
      <c r="P41" s="91" t="s">
        <v>170</v>
      </c>
      <c r="Q41" s="82"/>
      <c r="R41" s="83">
        <v>140</v>
      </c>
      <c r="S41" s="78" t="s">
        <v>164</v>
      </c>
      <c r="T41" s="92" t="s">
        <v>159</v>
      </c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0">
        <v>101</v>
      </c>
      <c r="O42" s="19" t="s">
        <v>154</v>
      </c>
      <c r="P42" s="91" t="s">
        <v>159</v>
      </c>
      <c r="Q42" s="82"/>
      <c r="R42" s="83">
        <v>141</v>
      </c>
      <c r="S42" s="78" t="s">
        <v>165</v>
      </c>
      <c r="T42" s="92" t="s">
        <v>159</v>
      </c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0">
        <v>102</v>
      </c>
      <c r="O43" s="19" t="s">
        <v>155</v>
      </c>
      <c r="P43" s="91" t="s">
        <v>159</v>
      </c>
      <c r="Q43" s="82"/>
      <c r="R43" s="83">
        <v>142</v>
      </c>
      <c r="S43" s="78" t="s">
        <v>166</v>
      </c>
      <c r="T43" s="92" t="s">
        <v>159</v>
      </c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0">
        <v>103</v>
      </c>
      <c r="O44" s="19" t="s">
        <v>156</v>
      </c>
      <c r="P44" s="91" t="s">
        <v>159</v>
      </c>
      <c r="Q44" s="82"/>
      <c r="R44" s="83">
        <v>143</v>
      </c>
      <c r="S44" s="78" t="s">
        <v>167</v>
      </c>
      <c r="T44" s="92" t="s">
        <v>159</v>
      </c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0">
        <v>104</v>
      </c>
      <c r="O45" s="19" t="s">
        <v>157</v>
      </c>
      <c r="P45" s="91" t="s">
        <v>159</v>
      </c>
      <c r="Q45" s="82"/>
      <c r="R45" s="83">
        <v>144</v>
      </c>
      <c r="S45" s="78" t="s">
        <v>163</v>
      </c>
      <c r="T45" s="92" t="s">
        <v>152</v>
      </c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0">
        <v>105</v>
      </c>
      <c r="O46" s="19" t="s">
        <v>158</v>
      </c>
      <c r="P46" s="91" t="s">
        <v>159</v>
      </c>
      <c r="Q46" s="69"/>
      <c r="R46" s="83">
        <v>145</v>
      </c>
      <c r="S46" s="78" t="s">
        <v>163</v>
      </c>
      <c r="T46" s="92" t="s">
        <v>160</v>
      </c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80">
        <v>106</v>
      </c>
      <c r="O47" s="19" t="s">
        <v>154</v>
      </c>
      <c r="P47" s="91" t="s">
        <v>144</v>
      </c>
      <c r="Q47" s="77"/>
      <c r="R47" s="83">
        <v>146</v>
      </c>
      <c r="S47" s="78" t="s">
        <v>164</v>
      </c>
      <c r="T47" s="92" t="s">
        <v>160</v>
      </c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80">
        <v>107</v>
      </c>
      <c r="O48" s="19" t="s">
        <v>154</v>
      </c>
      <c r="P48" s="91" t="s">
        <v>160</v>
      </c>
      <c r="Q48" s="77"/>
      <c r="R48" s="83">
        <v>147</v>
      </c>
      <c r="S48" s="78" t="s">
        <v>165</v>
      </c>
      <c r="T48" s="92" t="s">
        <v>160</v>
      </c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80">
        <v>108</v>
      </c>
      <c r="O49" s="19" t="s">
        <v>155</v>
      </c>
      <c r="P49" s="91" t="s">
        <v>160</v>
      </c>
      <c r="Q49" s="77"/>
      <c r="R49" s="83">
        <v>148</v>
      </c>
      <c r="S49" s="78" t="s">
        <v>166</v>
      </c>
      <c r="T49" s="92" t="s">
        <v>160</v>
      </c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80">
        <v>109</v>
      </c>
      <c r="O50" s="19" t="s">
        <v>156</v>
      </c>
      <c r="P50" s="91" t="s">
        <v>160</v>
      </c>
      <c r="Q50" s="77"/>
      <c r="R50" s="83">
        <v>149</v>
      </c>
      <c r="S50" s="78" t="s">
        <v>167</v>
      </c>
      <c r="T50" s="92" t="s">
        <v>160</v>
      </c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80">
        <v>110</v>
      </c>
      <c r="O51" s="19" t="s">
        <v>157</v>
      </c>
      <c r="P51" s="91" t="s">
        <v>160</v>
      </c>
      <c r="Q51" s="69"/>
      <c r="R51" s="83">
        <v>150</v>
      </c>
      <c r="S51" s="78" t="s">
        <v>163</v>
      </c>
      <c r="T51" s="92" t="s">
        <v>145</v>
      </c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80">
        <v>111</v>
      </c>
      <c r="O52" s="19" t="s">
        <v>158</v>
      </c>
      <c r="P52" s="91" t="s">
        <v>160</v>
      </c>
      <c r="Q52" s="77"/>
      <c r="R52" s="83">
        <v>151</v>
      </c>
      <c r="S52" s="78" t="s">
        <v>163</v>
      </c>
      <c r="T52" s="92" t="s">
        <v>146</v>
      </c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80">
        <v>112</v>
      </c>
      <c r="O53" s="19" t="s">
        <v>154</v>
      </c>
      <c r="P53" s="91" t="s">
        <v>145</v>
      </c>
      <c r="Q53" s="77"/>
      <c r="R53" s="83">
        <v>152</v>
      </c>
      <c r="S53" s="78" t="s">
        <v>163</v>
      </c>
      <c r="T53" s="92" t="s">
        <v>147</v>
      </c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80">
        <v>113</v>
      </c>
      <c r="O54" s="19" t="s">
        <v>154</v>
      </c>
      <c r="P54" s="91" t="s">
        <v>146</v>
      </c>
      <c r="Q54" s="77"/>
      <c r="R54" s="94"/>
      <c r="S54" s="93"/>
      <c r="T54" s="111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80">
        <v>114</v>
      </c>
      <c r="O55" s="19" t="s">
        <v>154</v>
      </c>
      <c r="P55" s="91" t="s">
        <v>147</v>
      </c>
      <c r="Q55" s="77"/>
      <c r="R55" s="94"/>
      <c r="S55" s="93"/>
      <c r="T55" s="111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80" t="s">
        <v>70</v>
      </c>
      <c r="O56" s="19" t="s">
        <v>161</v>
      </c>
      <c r="P56" s="80" t="s">
        <v>162</v>
      </c>
      <c r="Q56" s="77"/>
      <c r="R56" s="94"/>
      <c r="S56" s="93"/>
      <c r="T56" s="111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83">
        <v>121</v>
      </c>
      <c r="O57" s="78" t="s">
        <v>163</v>
      </c>
      <c r="P57" s="92" t="s">
        <v>60</v>
      </c>
      <c r="Q57" s="77"/>
      <c r="R57" s="94"/>
      <c r="S57" s="93"/>
      <c r="T57" s="111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83">
        <v>122</v>
      </c>
      <c r="O58" s="78" t="s">
        <v>164</v>
      </c>
      <c r="P58" s="92" t="s">
        <v>60</v>
      </c>
      <c r="Q58" s="77"/>
      <c r="R58" s="94"/>
      <c r="S58" s="93"/>
      <c r="T58" s="111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83">
        <v>123</v>
      </c>
      <c r="O59" s="78" t="s">
        <v>165</v>
      </c>
      <c r="P59" s="92" t="s">
        <v>60</v>
      </c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83">
        <v>124</v>
      </c>
      <c r="O60" s="78" t="s">
        <v>166</v>
      </c>
      <c r="P60" s="92" t="s">
        <v>60</v>
      </c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83">
        <v>125</v>
      </c>
      <c r="O61" s="78" t="s">
        <v>167</v>
      </c>
      <c r="P61" s="92" t="s">
        <v>60</v>
      </c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83">
        <v>126</v>
      </c>
      <c r="O62" s="78" t="s">
        <v>163</v>
      </c>
      <c r="P62" s="92" t="s">
        <v>68</v>
      </c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83">
        <v>127</v>
      </c>
      <c r="O63" s="78" t="s">
        <v>163</v>
      </c>
      <c r="P63" s="92" t="s">
        <v>112</v>
      </c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83">
        <v>128</v>
      </c>
      <c r="O64" s="78" t="s">
        <v>164</v>
      </c>
      <c r="P64" s="92" t="s">
        <v>112</v>
      </c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83">
        <v>129</v>
      </c>
      <c r="O65" s="78" t="s">
        <v>165</v>
      </c>
      <c r="P65" s="92" t="s">
        <v>112</v>
      </c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83">
        <v>130</v>
      </c>
      <c r="O66" s="78" t="s">
        <v>166</v>
      </c>
      <c r="P66" s="92" t="s">
        <v>112</v>
      </c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83">
        <v>131</v>
      </c>
      <c r="O67" s="78" t="s">
        <v>167</v>
      </c>
      <c r="P67" s="92" t="s">
        <v>112</v>
      </c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83">
        <v>132</v>
      </c>
      <c r="O68" s="78" t="s">
        <v>163</v>
      </c>
      <c r="P68" s="92" t="s">
        <v>120</v>
      </c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83">
        <v>133</v>
      </c>
      <c r="O69" s="78" t="s">
        <v>164</v>
      </c>
      <c r="P69" s="92" t="s">
        <v>120</v>
      </c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83">
        <v>134</v>
      </c>
      <c r="O70" s="78" t="s">
        <v>165</v>
      </c>
      <c r="P70" s="92" t="s">
        <v>120</v>
      </c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83">
        <v>135</v>
      </c>
      <c r="O71" s="78" t="s">
        <v>163</v>
      </c>
      <c r="P71" s="92" t="s">
        <v>148</v>
      </c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83">
        <v>136</v>
      </c>
      <c r="O72" s="78" t="s">
        <v>168</v>
      </c>
      <c r="P72" s="92" t="s">
        <v>94</v>
      </c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83">
        <v>137</v>
      </c>
      <c r="O73" s="78" t="s">
        <v>163</v>
      </c>
      <c r="P73" s="92" t="s">
        <v>151</v>
      </c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83">
        <v>138</v>
      </c>
      <c r="O74" s="78" t="s">
        <v>163</v>
      </c>
      <c r="P74" s="92" t="s">
        <v>170</v>
      </c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83">
        <v>139</v>
      </c>
      <c r="O75" s="78" t="s">
        <v>163</v>
      </c>
      <c r="P75" s="92" t="s">
        <v>159</v>
      </c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83">
        <v>140</v>
      </c>
      <c r="O76" s="78" t="s">
        <v>164</v>
      </c>
      <c r="P76" s="92" t="s">
        <v>159</v>
      </c>
      <c r="Q76" s="68"/>
      <c r="R76" s="31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83">
        <v>141</v>
      </c>
      <c r="O77" s="78" t="s">
        <v>165</v>
      </c>
      <c r="P77" s="92" t="s">
        <v>159</v>
      </c>
      <c r="Q77" s="68"/>
      <c r="R77" s="31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83">
        <v>142</v>
      </c>
      <c r="O78" s="78" t="s">
        <v>166</v>
      </c>
      <c r="P78" s="92" t="s">
        <v>159</v>
      </c>
      <c r="Q78" s="76"/>
      <c r="R78" s="31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83">
        <v>143</v>
      </c>
      <c r="O79" s="78" t="s">
        <v>167</v>
      </c>
      <c r="P79" s="92" t="s">
        <v>159</v>
      </c>
      <c r="Q79" s="76"/>
      <c r="R79" s="31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83">
        <v>144</v>
      </c>
      <c r="O80" s="78" t="s">
        <v>163</v>
      </c>
      <c r="P80" s="92" t="s">
        <v>152</v>
      </c>
      <c r="Q80" s="69"/>
      <c r="R80" s="31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83">
        <v>145</v>
      </c>
      <c r="O81" s="78" t="s">
        <v>163</v>
      </c>
      <c r="P81" s="92" t="s">
        <v>160</v>
      </c>
      <c r="Q81" s="76"/>
      <c r="R81" s="31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83">
        <v>146</v>
      </c>
      <c r="O82" s="78" t="s">
        <v>164</v>
      </c>
      <c r="P82" s="92" t="s">
        <v>160</v>
      </c>
      <c r="Q82" s="76"/>
      <c r="R82" s="31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83">
        <v>147</v>
      </c>
      <c r="O83" s="78" t="s">
        <v>165</v>
      </c>
      <c r="P83" s="92" t="s">
        <v>160</v>
      </c>
      <c r="Q83" s="76"/>
      <c r="R83" s="31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83">
        <v>148</v>
      </c>
      <c r="O84" s="78" t="s">
        <v>166</v>
      </c>
      <c r="P84" s="92" t="s">
        <v>160</v>
      </c>
      <c r="Q84" s="76"/>
      <c r="R84" s="77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83">
        <v>149</v>
      </c>
      <c r="O85" s="78" t="s">
        <v>167</v>
      </c>
      <c r="P85" s="92" t="s">
        <v>160</v>
      </c>
      <c r="Q85" s="76"/>
      <c r="R85" s="31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83">
        <v>150</v>
      </c>
      <c r="O86" s="78" t="s">
        <v>163</v>
      </c>
      <c r="P86" s="92" t="s">
        <v>145</v>
      </c>
      <c r="Q86" s="76"/>
      <c r="R86" s="31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83">
        <v>151</v>
      </c>
      <c r="O87" s="78" t="s">
        <v>163</v>
      </c>
      <c r="P87" s="92" t="s">
        <v>146</v>
      </c>
      <c r="Q87" s="76"/>
      <c r="R87" s="31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83">
        <v>152</v>
      </c>
      <c r="O88" s="78" t="s">
        <v>163</v>
      </c>
      <c r="P88" s="92" t="s">
        <v>147</v>
      </c>
      <c r="Q88" s="76"/>
      <c r="R88" s="31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83"/>
      <c r="O89" s="78"/>
      <c r="P89" s="92"/>
      <c r="Q89" s="69"/>
      <c r="R89" s="31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83"/>
      <c r="O90" s="78"/>
      <c r="P90" s="92"/>
      <c r="Q90" s="69"/>
      <c r="R90" s="31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83"/>
      <c r="O91" s="78"/>
      <c r="P91" s="92"/>
      <c r="Q91" s="69"/>
      <c r="R91" s="31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83"/>
      <c r="O92" s="78"/>
      <c r="P92" s="92"/>
      <c r="Q92" s="69"/>
      <c r="R92" s="31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83"/>
      <c r="O93" s="78"/>
      <c r="P93" s="92"/>
      <c r="Q93" s="69"/>
      <c r="R93" s="31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83"/>
      <c r="O94" s="78"/>
      <c r="P94" s="92"/>
      <c r="Q94" s="69"/>
      <c r="R94" s="31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83"/>
      <c r="O95" s="78"/>
      <c r="P95" s="92"/>
      <c r="Q95" s="69"/>
      <c r="R95" s="31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83"/>
      <c r="O96" s="78"/>
      <c r="P96" s="92"/>
      <c r="Q96" s="76"/>
      <c r="R96" s="31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94"/>
      <c r="O97" s="93"/>
      <c r="P97" s="94"/>
      <c r="Q97" s="76"/>
      <c r="R97" s="31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94"/>
      <c r="O98" s="93"/>
      <c r="P98" s="94"/>
      <c r="Q98" s="69"/>
      <c r="R98" s="31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94"/>
      <c r="O99" s="93"/>
      <c r="P99" s="94"/>
      <c r="Q99" s="69"/>
      <c r="R99" s="31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94"/>
      <c r="O100" s="93"/>
      <c r="P100" s="94"/>
      <c r="Q100" s="75"/>
      <c r="R100" s="31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94"/>
      <c r="O101" s="93"/>
      <c r="P101" s="94"/>
      <c r="Q101" s="75"/>
      <c r="R101" s="31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94"/>
      <c r="O102" s="93"/>
      <c r="P102" s="94"/>
      <c r="Q102" s="75"/>
      <c r="R102" s="31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94"/>
      <c r="O103" s="93"/>
      <c r="P103" s="94"/>
      <c r="Q103" s="75"/>
      <c r="R103" s="31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94"/>
      <c r="O104" s="94"/>
      <c r="P104" s="94"/>
      <c r="Q104" s="75"/>
      <c r="R104" s="77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94"/>
      <c r="O105" s="94"/>
      <c r="P105" s="94"/>
      <c r="Q105" s="75"/>
      <c r="R105" s="31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94"/>
      <c r="O106" s="94"/>
      <c r="P106" s="94"/>
      <c r="Q106" s="75"/>
      <c r="R106" s="31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5"/>
      <c r="R107" s="31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1">
    <mergeCell ref="A1:P1"/>
    <mergeCell ref="D3:H3"/>
    <mergeCell ref="K3:L3"/>
    <mergeCell ref="K4:M4"/>
    <mergeCell ref="D5:H5"/>
    <mergeCell ref="K5:M5"/>
    <mergeCell ref="K6:M6"/>
    <mergeCell ref="D4:H4"/>
    <mergeCell ref="K7:M7"/>
    <mergeCell ref="K8:M8"/>
    <mergeCell ref="K9:M9"/>
  </mergeCells>
  <phoneticPr fontId="3"/>
  <conditionalFormatting sqref="C21:C180">
    <cfRule type="expression" dxfId="1" priority="1" stopIfTrue="1">
      <formula>NOT(ISERROR(SEARCH("女",C21)))</formula>
    </cfRule>
  </conditionalFormatting>
  <dataValidations count="3">
    <dataValidation imeMode="on" allowBlank="1" showInputMessage="1" showErrorMessage="1" sqref="L21:M120" xr:uid="{00000000-0002-0000-0500-000000000000}"/>
    <dataValidation imeMode="off" allowBlank="1" showInputMessage="1" showErrorMessage="1" sqref="D5:H5" xr:uid="{00000000-0002-0000-0500-000001000000}"/>
    <dataValidation imeMode="hiragana" allowBlank="1" showInputMessage="1" showErrorMessage="1" sqref="H21:I180" xr:uid="{00000000-0002-0000-05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3"/>
      <c r="E3" s="154"/>
      <c r="F3" s="154"/>
      <c r="G3" s="154"/>
      <c r="H3" s="155"/>
      <c r="K3" s="156" t="s">
        <v>63</v>
      </c>
      <c r="L3" s="157"/>
      <c r="M3" s="20"/>
      <c r="N3" s="21"/>
      <c r="O3" s="66">
        <f>SUM(O4:O9)</f>
        <v>0</v>
      </c>
      <c r="P3" s="31"/>
    </row>
    <row r="4" spans="1:17" ht="15" customHeight="1">
      <c r="C4" s="19" t="s">
        <v>38</v>
      </c>
      <c r="D4" s="153"/>
      <c r="E4" s="154"/>
      <c r="F4" s="154"/>
      <c r="G4" s="154"/>
      <c r="H4" s="155"/>
      <c r="K4" s="158" t="s">
        <v>66</v>
      </c>
      <c r="L4" s="150"/>
      <c r="M4" s="150"/>
      <c r="N4" s="22"/>
      <c r="O4" s="66">
        <f t="shared" ref="O4:O9" si="0">P4*N4</f>
        <v>0</v>
      </c>
      <c r="P4" s="95">
        <v>600</v>
      </c>
      <c r="Q4" s="65"/>
    </row>
    <row r="5" spans="1:17" ht="15" customHeight="1">
      <c r="C5" s="19" t="s">
        <v>39</v>
      </c>
      <c r="D5" s="153"/>
      <c r="E5" s="154"/>
      <c r="F5" s="154"/>
      <c r="G5" s="154"/>
      <c r="H5" s="155"/>
      <c r="K5" s="158" t="s">
        <v>67</v>
      </c>
      <c r="L5" s="150"/>
      <c r="M5" s="150"/>
      <c r="N5" s="22"/>
      <c r="O5" s="66">
        <f t="shared" si="0"/>
        <v>0</v>
      </c>
      <c r="P5" s="95">
        <v>300</v>
      </c>
      <c r="Q5" s="65"/>
    </row>
    <row r="6" spans="1:17" ht="15" customHeight="1">
      <c r="I6" s="23"/>
      <c r="J6" s="23"/>
      <c r="K6" s="149" t="s">
        <v>40</v>
      </c>
      <c r="L6" s="150"/>
      <c r="M6" s="150"/>
      <c r="N6" s="22"/>
      <c r="O6" s="66">
        <f t="shared" si="0"/>
        <v>0</v>
      </c>
      <c r="P6" s="95">
        <v>200</v>
      </c>
      <c r="Q6" s="23"/>
    </row>
    <row r="7" spans="1:17" ht="15" customHeight="1">
      <c r="C7" s="24"/>
      <c r="K7" s="151" t="s">
        <v>184</v>
      </c>
      <c r="L7" s="150"/>
      <c r="M7" s="150"/>
      <c r="N7" s="22"/>
      <c r="O7" s="66">
        <f t="shared" si="0"/>
        <v>0</v>
      </c>
      <c r="P7" s="96">
        <v>1000</v>
      </c>
    </row>
    <row r="8" spans="1:17" ht="15" customHeight="1">
      <c r="K8" s="151" t="s">
        <v>185</v>
      </c>
      <c r="L8" s="150"/>
      <c r="M8" s="150"/>
      <c r="N8" s="22"/>
      <c r="O8" s="66">
        <f t="shared" si="0"/>
        <v>0</v>
      </c>
      <c r="P8" s="96">
        <v>800</v>
      </c>
    </row>
    <row r="9" spans="1:17" ht="15" customHeight="1">
      <c r="K9" s="151" t="s">
        <v>186</v>
      </c>
      <c r="L9" s="150"/>
      <c r="M9" s="150"/>
      <c r="N9" s="22"/>
      <c r="O9" s="66">
        <f t="shared" si="0"/>
        <v>0</v>
      </c>
      <c r="P9" s="96">
        <v>600</v>
      </c>
    </row>
    <row r="10" spans="1:17">
      <c r="A10" s="15" t="s">
        <v>41</v>
      </c>
    </row>
    <row r="11" spans="1:17">
      <c r="A11" s="15">
        <v>1</v>
      </c>
      <c r="B11" s="15" t="s">
        <v>42</v>
      </c>
    </row>
    <row r="12" spans="1:17">
      <c r="B12" s="15" t="s">
        <v>43</v>
      </c>
    </row>
    <row r="13" spans="1:17">
      <c r="B13" s="15" t="s">
        <v>44</v>
      </c>
    </row>
    <row r="14" spans="1:17">
      <c r="B14" s="81" t="s">
        <v>122</v>
      </c>
    </row>
    <row r="15" spans="1:17">
      <c r="B15" s="81" t="s">
        <v>123</v>
      </c>
    </row>
    <row r="16" spans="1:17">
      <c r="B16" s="24" t="s">
        <v>45</v>
      </c>
    </row>
    <row r="17" spans="1:20">
      <c r="A17" s="15">
        <v>2</v>
      </c>
      <c r="B17" s="24" t="s">
        <v>46</v>
      </c>
      <c r="K17" s="26"/>
      <c r="N17" s="25"/>
    </row>
    <row r="18" spans="1:20" ht="14.25" thickBot="1">
      <c r="A18" s="15">
        <v>3</v>
      </c>
      <c r="B18" s="15" t="s">
        <v>47</v>
      </c>
      <c r="K18" s="26"/>
    </row>
    <row r="19" spans="1:20">
      <c r="B19" s="27" t="s">
        <v>48</v>
      </c>
      <c r="C19" s="28" t="s">
        <v>49</v>
      </c>
      <c r="D19" s="28" t="s">
        <v>50</v>
      </c>
      <c r="E19" s="28" t="s">
        <v>51</v>
      </c>
      <c r="F19" s="28" t="s">
        <v>52</v>
      </c>
      <c r="G19" s="28" t="s">
        <v>53</v>
      </c>
      <c r="H19" s="28" t="s">
        <v>54</v>
      </c>
      <c r="I19" s="29" t="s">
        <v>64</v>
      </c>
      <c r="J19" s="28"/>
      <c r="K19" s="28" t="s">
        <v>55</v>
      </c>
      <c r="L19" s="30" t="s">
        <v>56</v>
      </c>
      <c r="M19" s="31"/>
      <c r="O19" s="32"/>
    </row>
    <row r="20" spans="1:20" ht="15" customHeight="1" thickBot="1">
      <c r="A20" s="33" t="s">
        <v>57</v>
      </c>
      <c r="B20" s="60">
        <v>161</v>
      </c>
      <c r="C20" s="61" t="str">
        <f>IF(ISBLANK(B20),"",VLOOKUP(B20,$N$22:$P$117,2,FALSE))</f>
        <v>郡一般1部男子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58</v>
      </c>
      <c r="I20" s="61">
        <v>3</v>
      </c>
      <c r="J20" s="61"/>
      <c r="K20" s="63">
        <v>12.34</v>
      </c>
      <c r="L20" s="64"/>
      <c r="M20" s="31"/>
      <c r="O20" s="15" t="s">
        <v>59</v>
      </c>
    </row>
    <row r="21" spans="1:20" ht="15" customHeight="1" thickTop="1">
      <c r="A21" s="15">
        <v>1</v>
      </c>
      <c r="B21" s="54"/>
      <c r="C21" s="19" t="str">
        <f t="shared" ref="C21:C83" si="1">IF(ISBLANK(B21),"",VLOOKUP(B21,$N$22:$P$121,2,FALSE))</f>
        <v/>
      </c>
      <c r="D21" s="55" t="str">
        <f t="shared" ref="D21:D83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3">
        <f>D$3</f>
        <v>0</v>
      </c>
      <c r="K21" s="58"/>
      <c r="L21" s="59"/>
      <c r="M21" s="39"/>
      <c r="N21" s="80" t="s">
        <v>70</v>
      </c>
      <c r="O21" s="79" t="s">
        <v>71</v>
      </c>
      <c r="P21" s="80" t="s">
        <v>72</v>
      </c>
      <c r="Q21" s="69"/>
      <c r="R21" s="80" t="s">
        <v>70</v>
      </c>
      <c r="S21" s="79" t="s">
        <v>71</v>
      </c>
      <c r="T21" s="80" t="s">
        <v>72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4">
        <f t="shared" ref="J22:J85" si="3">D$3</f>
        <v>0</v>
      </c>
      <c r="K22" s="37"/>
      <c r="L22" s="38"/>
      <c r="M22" s="39"/>
      <c r="N22" s="80">
        <v>161</v>
      </c>
      <c r="O22" s="19" t="s">
        <v>132</v>
      </c>
      <c r="P22" s="91" t="s">
        <v>60</v>
      </c>
      <c r="Q22" s="82"/>
      <c r="R22" s="83">
        <v>201</v>
      </c>
      <c r="S22" s="92" t="s">
        <v>133</v>
      </c>
      <c r="T22" s="92" t="s">
        <v>60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4">
        <f t="shared" si="3"/>
        <v>0</v>
      </c>
      <c r="K23" s="37"/>
      <c r="L23" s="38"/>
      <c r="M23" s="39"/>
      <c r="N23" s="80">
        <v>162</v>
      </c>
      <c r="O23" s="19" t="s">
        <v>134</v>
      </c>
      <c r="P23" s="91" t="s">
        <v>60</v>
      </c>
      <c r="Q23" s="82"/>
      <c r="R23" s="83">
        <v>202</v>
      </c>
      <c r="S23" s="92" t="s">
        <v>135</v>
      </c>
      <c r="T23" s="92" t="s">
        <v>60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4">
        <f t="shared" si="3"/>
        <v>0</v>
      </c>
      <c r="K24" s="37"/>
      <c r="L24" s="38"/>
      <c r="M24" s="39"/>
      <c r="N24" s="80">
        <v>163</v>
      </c>
      <c r="O24" s="19" t="s">
        <v>136</v>
      </c>
      <c r="P24" s="91" t="s">
        <v>60</v>
      </c>
      <c r="Q24" s="82"/>
      <c r="R24" s="83">
        <v>203</v>
      </c>
      <c r="S24" s="92" t="s">
        <v>137</v>
      </c>
      <c r="T24" s="92" t="s">
        <v>60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4">
        <f t="shared" si="3"/>
        <v>0</v>
      </c>
      <c r="K25" s="37"/>
      <c r="L25" s="38"/>
      <c r="M25" s="39"/>
      <c r="N25" s="80">
        <v>164</v>
      </c>
      <c r="O25" s="19" t="s">
        <v>138</v>
      </c>
      <c r="P25" s="91" t="s">
        <v>60</v>
      </c>
      <c r="Q25" s="82"/>
      <c r="R25" s="83">
        <v>204</v>
      </c>
      <c r="S25" s="92" t="s">
        <v>139</v>
      </c>
      <c r="T25" s="92" t="s">
        <v>60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4">
        <f t="shared" si="3"/>
        <v>0</v>
      </c>
      <c r="K26" s="37"/>
      <c r="L26" s="38"/>
      <c r="M26" s="39"/>
      <c r="N26" s="80">
        <v>165</v>
      </c>
      <c r="O26" s="19" t="s">
        <v>140</v>
      </c>
      <c r="P26" s="91" t="s">
        <v>60</v>
      </c>
      <c r="Q26" s="82"/>
      <c r="R26" s="83">
        <v>205</v>
      </c>
      <c r="S26" s="92" t="s">
        <v>141</v>
      </c>
      <c r="T26" s="92" t="s">
        <v>60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4">
        <f t="shared" si="3"/>
        <v>0</v>
      </c>
      <c r="K27" s="37"/>
      <c r="L27" s="38"/>
      <c r="M27" s="39"/>
      <c r="N27" s="80">
        <v>166</v>
      </c>
      <c r="O27" s="19" t="s">
        <v>132</v>
      </c>
      <c r="P27" s="91" t="s">
        <v>68</v>
      </c>
      <c r="Q27" s="82"/>
      <c r="R27" s="83">
        <v>206</v>
      </c>
      <c r="S27" s="92" t="s">
        <v>133</v>
      </c>
      <c r="T27" s="92" t="s">
        <v>68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4">
        <f t="shared" si="3"/>
        <v>0</v>
      </c>
      <c r="K28" s="37"/>
      <c r="L28" s="38"/>
      <c r="M28" s="39"/>
      <c r="N28" s="80">
        <v>167</v>
      </c>
      <c r="O28" s="19" t="s">
        <v>132</v>
      </c>
      <c r="P28" s="91" t="s">
        <v>112</v>
      </c>
      <c r="Q28" s="82"/>
      <c r="R28" s="83">
        <v>207</v>
      </c>
      <c r="S28" s="92" t="s">
        <v>133</v>
      </c>
      <c r="T28" s="92" t="s">
        <v>112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4">
        <f t="shared" si="3"/>
        <v>0</v>
      </c>
      <c r="K29" s="37"/>
      <c r="L29" s="38"/>
      <c r="M29" s="39"/>
      <c r="N29" s="80">
        <v>168</v>
      </c>
      <c r="O29" s="19" t="s">
        <v>134</v>
      </c>
      <c r="P29" s="91" t="s">
        <v>112</v>
      </c>
      <c r="Q29" s="82"/>
      <c r="R29" s="83">
        <v>208</v>
      </c>
      <c r="S29" s="92" t="s">
        <v>135</v>
      </c>
      <c r="T29" s="92" t="s">
        <v>112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4">
        <f t="shared" si="3"/>
        <v>0</v>
      </c>
      <c r="K30" s="37"/>
      <c r="L30" s="38"/>
      <c r="M30" s="39"/>
      <c r="N30" s="80">
        <v>169</v>
      </c>
      <c r="O30" s="19" t="s">
        <v>136</v>
      </c>
      <c r="P30" s="91" t="s">
        <v>112</v>
      </c>
      <c r="Q30" s="82"/>
      <c r="R30" s="83">
        <v>209</v>
      </c>
      <c r="S30" s="92" t="s">
        <v>137</v>
      </c>
      <c r="T30" s="92" t="s">
        <v>112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4">
        <f t="shared" si="3"/>
        <v>0</v>
      </c>
      <c r="K31" s="37"/>
      <c r="L31" s="38"/>
      <c r="M31" s="39"/>
      <c r="N31" s="80">
        <v>170</v>
      </c>
      <c r="O31" s="19" t="s">
        <v>138</v>
      </c>
      <c r="P31" s="91" t="s">
        <v>112</v>
      </c>
      <c r="Q31" s="82"/>
      <c r="R31" s="83">
        <v>210</v>
      </c>
      <c r="S31" s="92" t="s">
        <v>139</v>
      </c>
      <c r="T31" s="92" t="s">
        <v>112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4">
        <f t="shared" si="3"/>
        <v>0</v>
      </c>
      <c r="K32" s="37"/>
      <c r="L32" s="38"/>
      <c r="M32" s="39"/>
      <c r="N32" s="80">
        <v>171</v>
      </c>
      <c r="O32" s="19" t="s">
        <v>140</v>
      </c>
      <c r="P32" s="91" t="s">
        <v>112</v>
      </c>
      <c r="Q32" s="82"/>
      <c r="R32" s="83">
        <v>211</v>
      </c>
      <c r="S32" s="92" t="s">
        <v>141</v>
      </c>
      <c r="T32" s="92" t="s">
        <v>112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4">
        <f t="shared" si="3"/>
        <v>0</v>
      </c>
      <c r="K33" s="37"/>
      <c r="L33" s="38"/>
      <c r="M33" s="39"/>
      <c r="N33" s="80">
        <v>172</v>
      </c>
      <c r="O33" s="19" t="s">
        <v>138</v>
      </c>
      <c r="P33" s="91" t="s">
        <v>124</v>
      </c>
      <c r="Q33" s="82"/>
      <c r="R33" s="83">
        <v>212</v>
      </c>
      <c r="S33" s="92" t="s">
        <v>133</v>
      </c>
      <c r="T33" s="92" t="s">
        <v>120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4">
        <f t="shared" si="3"/>
        <v>0</v>
      </c>
      <c r="K34" s="37"/>
      <c r="L34" s="38"/>
      <c r="M34" s="39"/>
      <c r="N34" s="80">
        <v>173</v>
      </c>
      <c r="O34" s="19" t="s">
        <v>140</v>
      </c>
      <c r="P34" s="91" t="s">
        <v>124</v>
      </c>
      <c r="Q34" s="82"/>
      <c r="R34" s="83">
        <v>213</v>
      </c>
      <c r="S34" s="92" t="s">
        <v>135</v>
      </c>
      <c r="T34" s="92" t="s">
        <v>120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4">
        <f t="shared" si="3"/>
        <v>0</v>
      </c>
      <c r="K35" s="37"/>
      <c r="L35" s="38"/>
      <c r="M35" s="39"/>
      <c r="N35" s="80">
        <v>174</v>
      </c>
      <c r="O35" s="19" t="s">
        <v>132</v>
      </c>
      <c r="P35" s="91" t="s">
        <v>121</v>
      </c>
      <c r="Q35" s="82"/>
      <c r="R35" s="83">
        <v>214</v>
      </c>
      <c r="S35" s="92" t="s">
        <v>137</v>
      </c>
      <c r="T35" s="92" t="s">
        <v>120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4">
        <f t="shared" si="3"/>
        <v>0</v>
      </c>
      <c r="K36" s="37"/>
      <c r="L36" s="38"/>
      <c r="M36" s="39"/>
      <c r="N36" s="80">
        <v>175</v>
      </c>
      <c r="O36" s="19" t="s">
        <v>134</v>
      </c>
      <c r="P36" s="91" t="s">
        <v>121</v>
      </c>
      <c r="Q36" s="82"/>
      <c r="R36" s="83">
        <v>215</v>
      </c>
      <c r="S36" s="92" t="s">
        <v>149</v>
      </c>
      <c r="T36" s="92" t="s">
        <v>148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4">
        <f t="shared" si="3"/>
        <v>0</v>
      </c>
      <c r="K37" s="37"/>
      <c r="L37" s="38"/>
      <c r="M37" s="39"/>
      <c r="N37" s="80">
        <v>176</v>
      </c>
      <c r="O37" s="19" t="s">
        <v>136</v>
      </c>
      <c r="P37" s="91" t="s">
        <v>121</v>
      </c>
      <c r="Q37" s="82"/>
      <c r="R37" s="83">
        <v>216</v>
      </c>
      <c r="S37" s="92" t="s">
        <v>150</v>
      </c>
      <c r="T37" s="92" t="s">
        <v>94</v>
      </c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4">
        <f t="shared" si="3"/>
        <v>0</v>
      </c>
      <c r="K38" s="37"/>
      <c r="L38" s="38"/>
      <c r="M38" s="39"/>
      <c r="N38" s="80">
        <v>177</v>
      </c>
      <c r="O38" s="19" t="s">
        <v>132</v>
      </c>
      <c r="P38" s="91" t="s">
        <v>142</v>
      </c>
      <c r="Q38" s="82"/>
      <c r="R38" s="83">
        <v>217</v>
      </c>
      <c r="S38" s="92" t="s">
        <v>133</v>
      </c>
      <c r="T38" s="92" t="s">
        <v>95</v>
      </c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4">
        <f t="shared" si="3"/>
        <v>0</v>
      </c>
      <c r="K39" s="37"/>
      <c r="L39" s="38"/>
      <c r="M39" s="39"/>
      <c r="N39" s="80">
        <v>178</v>
      </c>
      <c r="O39" s="91" t="s">
        <v>143</v>
      </c>
      <c r="P39" s="91" t="s">
        <v>94</v>
      </c>
      <c r="Q39" s="82"/>
      <c r="R39" s="83">
        <v>218</v>
      </c>
      <c r="S39" s="92" t="s">
        <v>133</v>
      </c>
      <c r="T39" s="92" t="s">
        <v>153</v>
      </c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4">
        <f t="shared" si="3"/>
        <v>0</v>
      </c>
      <c r="K40" s="37"/>
      <c r="L40" s="38"/>
      <c r="M40" s="39"/>
      <c r="N40" s="80">
        <v>179</v>
      </c>
      <c r="O40" s="91" t="s">
        <v>132</v>
      </c>
      <c r="P40" s="91" t="s">
        <v>95</v>
      </c>
      <c r="Q40" s="82"/>
      <c r="R40" s="83">
        <v>219</v>
      </c>
      <c r="S40" s="92" t="s">
        <v>133</v>
      </c>
      <c r="T40" s="92" t="s">
        <v>96</v>
      </c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4">
        <f t="shared" si="3"/>
        <v>0</v>
      </c>
      <c r="K41" s="37"/>
      <c r="L41" s="38"/>
      <c r="M41" s="39"/>
      <c r="N41" s="80">
        <v>180</v>
      </c>
      <c r="O41" s="91" t="s">
        <v>132</v>
      </c>
      <c r="P41" s="91" t="s">
        <v>153</v>
      </c>
      <c r="Q41" s="82"/>
      <c r="R41" s="83">
        <v>220</v>
      </c>
      <c r="S41" s="92" t="s">
        <v>135</v>
      </c>
      <c r="T41" s="92" t="s">
        <v>96</v>
      </c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4">
        <f t="shared" si="3"/>
        <v>0</v>
      </c>
      <c r="K42" s="37"/>
      <c r="L42" s="38"/>
      <c r="M42" s="39"/>
      <c r="N42" s="80">
        <v>181</v>
      </c>
      <c r="O42" s="91" t="s">
        <v>132</v>
      </c>
      <c r="P42" s="91" t="s">
        <v>96</v>
      </c>
      <c r="Q42" s="82"/>
      <c r="R42" s="83">
        <v>221</v>
      </c>
      <c r="S42" s="92" t="s">
        <v>137</v>
      </c>
      <c r="T42" s="92" t="s">
        <v>96</v>
      </c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4">
        <f t="shared" si="3"/>
        <v>0</v>
      </c>
      <c r="K43" s="37"/>
      <c r="L43" s="38"/>
      <c r="M43" s="39"/>
      <c r="N43" s="80">
        <v>182</v>
      </c>
      <c r="O43" s="91" t="s">
        <v>134</v>
      </c>
      <c r="P43" s="91" t="s">
        <v>96</v>
      </c>
      <c r="Q43" s="82"/>
      <c r="R43" s="83">
        <v>222</v>
      </c>
      <c r="S43" s="92" t="s">
        <v>139</v>
      </c>
      <c r="T43" s="92" t="s">
        <v>96</v>
      </c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4">
        <f t="shared" si="3"/>
        <v>0</v>
      </c>
      <c r="K44" s="37"/>
      <c r="L44" s="38"/>
      <c r="M44" s="39"/>
      <c r="N44" s="80">
        <v>183</v>
      </c>
      <c r="O44" s="91" t="s">
        <v>136</v>
      </c>
      <c r="P44" s="91" t="s">
        <v>96</v>
      </c>
      <c r="Q44" s="82"/>
      <c r="R44" s="83">
        <v>223</v>
      </c>
      <c r="S44" s="92" t="s">
        <v>141</v>
      </c>
      <c r="T44" s="92" t="s">
        <v>96</v>
      </c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80">
        <v>184</v>
      </c>
      <c r="O45" s="91" t="s">
        <v>138</v>
      </c>
      <c r="P45" s="91" t="s">
        <v>96</v>
      </c>
      <c r="Q45" s="82"/>
      <c r="R45" s="83">
        <v>224</v>
      </c>
      <c r="S45" s="92" t="s">
        <v>149</v>
      </c>
      <c r="T45" s="92" t="s">
        <v>152</v>
      </c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80">
        <v>185</v>
      </c>
      <c r="O46" s="91" t="s">
        <v>140</v>
      </c>
      <c r="P46" s="91" t="s">
        <v>96</v>
      </c>
      <c r="Q46" s="69"/>
      <c r="R46" s="83">
        <v>225</v>
      </c>
      <c r="S46" s="92" t="s">
        <v>133</v>
      </c>
      <c r="T46" s="92" t="s">
        <v>114</v>
      </c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80">
        <v>186</v>
      </c>
      <c r="O47" s="91" t="s">
        <v>132</v>
      </c>
      <c r="P47" s="91" t="s">
        <v>144</v>
      </c>
      <c r="Q47" s="77"/>
      <c r="R47" s="83">
        <v>226</v>
      </c>
      <c r="S47" s="92" t="s">
        <v>135</v>
      </c>
      <c r="T47" s="92" t="s">
        <v>114</v>
      </c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80">
        <v>187</v>
      </c>
      <c r="O48" s="91" t="s">
        <v>132</v>
      </c>
      <c r="P48" s="91" t="s">
        <v>114</v>
      </c>
      <c r="Q48" s="77"/>
      <c r="R48" s="83">
        <v>227</v>
      </c>
      <c r="S48" s="92" t="s">
        <v>137</v>
      </c>
      <c r="T48" s="92" t="s">
        <v>114</v>
      </c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80">
        <v>188</v>
      </c>
      <c r="O49" s="91" t="s">
        <v>134</v>
      </c>
      <c r="P49" s="91" t="s">
        <v>114</v>
      </c>
      <c r="Q49" s="77"/>
      <c r="R49" s="83">
        <v>228</v>
      </c>
      <c r="S49" s="92" t="s">
        <v>139</v>
      </c>
      <c r="T49" s="92" t="s">
        <v>114</v>
      </c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80">
        <v>189</v>
      </c>
      <c r="O50" s="91" t="s">
        <v>136</v>
      </c>
      <c r="P50" s="91" t="s">
        <v>114</v>
      </c>
      <c r="Q50" s="77"/>
      <c r="R50" s="83">
        <v>229</v>
      </c>
      <c r="S50" s="92" t="s">
        <v>141</v>
      </c>
      <c r="T50" s="92" t="s">
        <v>114</v>
      </c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80">
        <v>190</v>
      </c>
      <c r="O51" s="91" t="s">
        <v>138</v>
      </c>
      <c r="P51" s="91" t="s">
        <v>114</v>
      </c>
      <c r="Q51" s="69"/>
      <c r="R51" s="83">
        <v>230</v>
      </c>
      <c r="S51" s="92" t="s">
        <v>149</v>
      </c>
      <c r="T51" s="92" t="s">
        <v>145</v>
      </c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80">
        <v>191</v>
      </c>
      <c r="O52" s="91" t="s">
        <v>140</v>
      </c>
      <c r="P52" s="91" t="s">
        <v>114</v>
      </c>
      <c r="Q52" s="77"/>
      <c r="R52" s="83">
        <v>231</v>
      </c>
      <c r="S52" s="92" t="s">
        <v>149</v>
      </c>
      <c r="T52" s="92" t="s">
        <v>146</v>
      </c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80">
        <v>192</v>
      </c>
      <c r="O53" s="91" t="s">
        <v>132</v>
      </c>
      <c r="P53" s="91" t="s">
        <v>145</v>
      </c>
      <c r="Q53" s="77"/>
      <c r="R53" s="83">
        <v>232</v>
      </c>
      <c r="S53" s="92" t="s">
        <v>149</v>
      </c>
      <c r="T53" s="92" t="s">
        <v>147</v>
      </c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80">
        <v>193</v>
      </c>
      <c r="O54" s="91" t="s">
        <v>132</v>
      </c>
      <c r="P54" s="91" t="s">
        <v>146</v>
      </c>
      <c r="Q54" s="77"/>
      <c r="R54" s="94"/>
      <c r="S54" s="94"/>
      <c r="T54" s="94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80">
        <v>194</v>
      </c>
      <c r="O55" s="91" t="s">
        <v>132</v>
      </c>
      <c r="P55" s="91" t="s">
        <v>147</v>
      </c>
      <c r="Q55" s="77"/>
      <c r="R55" s="94"/>
      <c r="S55" s="94"/>
      <c r="T55" s="94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80" t="s">
        <v>70</v>
      </c>
      <c r="O56" s="79" t="s">
        <v>71</v>
      </c>
      <c r="P56" s="80" t="s">
        <v>72</v>
      </c>
      <c r="Q56" s="77"/>
      <c r="R56" s="94"/>
      <c r="S56" s="94"/>
      <c r="T56" s="94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83">
        <v>201</v>
      </c>
      <c r="O57" s="92" t="s">
        <v>133</v>
      </c>
      <c r="P57" s="92" t="s">
        <v>60</v>
      </c>
      <c r="Q57" s="77"/>
      <c r="R57" s="94"/>
      <c r="S57" s="94"/>
      <c r="T57" s="94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83">
        <v>202</v>
      </c>
      <c r="O58" s="92" t="s">
        <v>135</v>
      </c>
      <c r="P58" s="92" t="s">
        <v>60</v>
      </c>
      <c r="Q58" s="77"/>
      <c r="R58" s="94"/>
      <c r="S58" s="94"/>
      <c r="T58" s="94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83">
        <v>203</v>
      </c>
      <c r="O59" s="92" t="s">
        <v>137</v>
      </c>
      <c r="P59" s="92" t="s">
        <v>60</v>
      </c>
      <c r="Q59" s="77"/>
      <c r="R59" s="94"/>
      <c r="S59" s="94"/>
      <c r="T59" s="94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83">
        <v>204</v>
      </c>
      <c r="O60" s="92" t="s">
        <v>139</v>
      </c>
      <c r="P60" s="92" t="s">
        <v>60</v>
      </c>
      <c r="Q60" s="77"/>
      <c r="R60" s="94"/>
      <c r="S60" s="94"/>
      <c r="T60" s="94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83">
        <v>205</v>
      </c>
      <c r="O61" s="92" t="s">
        <v>141</v>
      </c>
      <c r="P61" s="92" t="s">
        <v>60</v>
      </c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83">
        <v>206</v>
      </c>
      <c r="O62" s="92" t="s">
        <v>133</v>
      </c>
      <c r="P62" s="92" t="s">
        <v>68</v>
      </c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83">
        <v>207</v>
      </c>
      <c r="O63" s="92" t="s">
        <v>133</v>
      </c>
      <c r="P63" s="92" t="s">
        <v>112</v>
      </c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83">
        <v>208</v>
      </c>
      <c r="O64" s="92" t="s">
        <v>135</v>
      </c>
      <c r="P64" s="92" t="s">
        <v>112</v>
      </c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83">
        <v>209</v>
      </c>
      <c r="O65" s="92" t="s">
        <v>137</v>
      </c>
      <c r="P65" s="92" t="s">
        <v>112</v>
      </c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83">
        <v>210</v>
      </c>
      <c r="O66" s="92" t="s">
        <v>139</v>
      </c>
      <c r="P66" s="92" t="s">
        <v>112</v>
      </c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83">
        <v>211</v>
      </c>
      <c r="O67" s="92" t="s">
        <v>141</v>
      </c>
      <c r="P67" s="92" t="s">
        <v>112</v>
      </c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83">
        <v>212</v>
      </c>
      <c r="O68" s="92" t="s">
        <v>133</v>
      </c>
      <c r="P68" s="92" t="s">
        <v>120</v>
      </c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83">
        <v>213</v>
      </c>
      <c r="O69" s="92" t="s">
        <v>135</v>
      </c>
      <c r="P69" s="92" t="s">
        <v>120</v>
      </c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83">
        <v>214</v>
      </c>
      <c r="O70" s="92" t="s">
        <v>137</v>
      </c>
      <c r="P70" s="92" t="s">
        <v>120</v>
      </c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83">
        <v>215</v>
      </c>
      <c r="O71" s="92" t="s">
        <v>149</v>
      </c>
      <c r="P71" s="92" t="s">
        <v>148</v>
      </c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83">
        <v>216</v>
      </c>
      <c r="O72" s="92" t="s">
        <v>150</v>
      </c>
      <c r="P72" s="92" t="s">
        <v>94</v>
      </c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83">
        <v>217</v>
      </c>
      <c r="O73" s="92" t="s">
        <v>133</v>
      </c>
      <c r="P73" s="92" t="s">
        <v>95</v>
      </c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83">
        <v>218</v>
      </c>
      <c r="O74" s="92" t="s">
        <v>133</v>
      </c>
      <c r="P74" s="92" t="s">
        <v>153</v>
      </c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83">
        <v>219</v>
      </c>
      <c r="O75" s="92" t="s">
        <v>133</v>
      </c>
      <c r="P75" s="92" t="s">
        <v>96</v>
      </c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83">
        <v>220</v>
      </c>
      <c r="O76" s="92" t="s">
        <v>135</v>
      </c>
      <c r="P76" s="92" t="s">
        <v>96</v>
      </c>
      <c r="Q76" s="68"/>
      <c r="R76" s="31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83">
        <v>221</v>
      </c>
      <c r="O77" s="92" t="s">
        <v>137</v>
      </c>
      <c r="P77" s="92" t="s">
        <v>96</v>
      </c>
      <c r="Q77" s="68"/>
      <c r="R77" s="31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83">
        <v>222</v>
      </c>
      <c r="O78" s="92" t="s">
        <v>139</v>
      </c>
      <c r="P78" s="92" t="s">
        <v>96</v>
      </c>
      <c r="Q78" s="76"/>
      <c r="R78" s="31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83">
        <v>223</v>
      </c>
      <c r="O79" s="92" t="s">
        <v>141</v>
      </c>
      <c r="P79" s="92" t="s">
        <v>96</v>
      </c>
      <c r="Q79" s="76"/>
      <c r="R79" s="31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N80" s="83">
        <v>224</v>
      </c>
      <c r="O80" s="92" t="s">
        <v>149</v>
      </c>
      <c r="P80" s="92" t="s">
        <v>152</v>
      </c>
      <c r="Q80" s="69"/>
      <c r="R80" s="31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N81" s="83">
        <v>225</v>
      </c>
      <c r="O81" s="92" t="s">
        <v>133</v>
      </c>
      <c r="P81" s="92" t="s">
        <v>114</v>
      </c>
      <c r="Q81" s="76"/>
      <c r="R81" s="31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N82" s="83">
        <v>226</v>
      </c>
      <c r="O82" s="92" t="s">
        <v>135</v>
      </c>
      <c r="P82" s="92" t="s">
        <v>114</v>
      </c>
      <c r="Q82" s="76"/>
      <c r="R82" s="31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N83" s="83">
        <v>227</v>
      </c>
      <c r="O83" s="92" t="s">
        <v>137</v>
      </c>
      <c r="P83" s="92" t="s">
        <v>114</v>
      </c>
      <c r="Q83" s="76"/>
      <c r="R83" s="31"/>
    </row>
    <row r="84" spans="1:18" ht="15" customHeight="1">
      <c r="A84" s="15">
        <v>64</v>
      </c>
      <c r="B84" s="34"/>
      <c r="C84" s="19" t="str">
        <f t="shared" ref="C84:C147" si="4">IF(ISBLANK(B84),"",VLOOKUP(B84,$N$22:$P$121,2,FALSE))</f>
        <v/>
      </c>
      <c r="D84" s="19" t="str">
        <f t="shared" ref="D84:D147" si="5">IF(ISBLANK(B84),"",VLOOKUP(B84,$N$22:$P$121,3,FALSE))</f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N84" s="83">
        <v>228</v>
      </c>
      <c r="O84" s="92" t="s">
        <v>139</v>
      </c>
      <c r="P84" s="92" t="s">
        <v>114</v>
      </c>
      <c r="Q84" s="76"/>
      <c r="R84" s="77"/>
    </row>
    <row r="85" spans="1:18" ht="15" customHeight="1">
      <c r="A85" s="15">
        <v>65</v>
      </c>
      <c r="B85" s="34"/>
      <c r="C85" s="19" t="str">
        <f t="shared" si="4"/>
        <v/>
      </c>
      <c r="D85" s="19" t="str">
        <f t="shared" si="5"/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N85" s="83">
        <v>229</v>
      </c>
      <c r="O85" s="92" t="s">
        <v>141</v>
      </c>
      <c r="P85" s="92" t="s">
        <v>114</v>
      </c>
      <c r="Q85" s="76"/>
      <c r="R85" s="31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N86" s="83">
        <v>230</v>
      </c>
      <c r="O86" s="92" t="s">
        <v>149</v>
      </c>
      <c r="P86" s="92" t="s">
        <v>145</v>
      </c>
      <c r="Q86" s="76"/>
      <c r="R86" s="31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N87" s="83">
        <v>231</v>
      </c>
      <c r="O87" s="92" t="s">
        <v>149</v>
      </c>
      <c r="P87" s="92" t="s">
        <v>146</v>
      </c>
      <c r="Q87" s="76"/>
      <c r="R87" s="31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N88" s="83">
        <v>232</v>
      </c>
      <c r="O88" s="92" t="s">
        <v>149</v>
      </c>
      <c r="P88" s="92" t="s">
        <v>147</v>
      </c>
      <c r="Q88" s="76"/>
      <c r="R88" s="31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  <c r="R89" s="31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  <c r="R90" s="31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  <c r="R91" s="31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  <c r="R92" s="31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  <c r="R93" s="31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  <c r="R94" s="31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  <c r="R95" s="31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  <c r="R96" s="31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  <c r="R97" s="31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  <c r="R98" s="31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  <c r="R99" s="31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  <c r="R100" s="31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  <c r="R101" s="31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  <c r="R102" s="31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  <c r="R103" s="31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77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  <c r="R105" s="31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  <c r="R106" s="31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N107" s="31"/>
      <c r="O107" s="67"/>
      <c r="Q107" s="75"/>
      <c r="R107" s="31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N108" s="31"/>
      <c r="O108" s="67"/>
      <c r="Q108" s="75"/>
      <c r="R108" s="31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N109" s="31"/>
      <c r="O109" s="67"/>
      <c r="Q109" s="75"/>
      <c r="R109" s="31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N110" s="31"/>
      <c r="O110" s="67"/>
      <c r="Q110" s="75"/>
      <c r="R110" s="31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N111" s="31"/>
      <c r="O111" s="67"/>
      <c r="Q111" s="75"/>
      <c r="R111" s="31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N112" s="31"/>
      <c r="O112" s="67"/>
      <c r="Q112" s="75"/>
      <c r="R112" s="31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N113" s="31"/>
      <c r="O113" s="67"/>
      <c r="R113" s="31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N114" s="31"/>
      <c r="O114" s="67"/>
      <c r="R114" s="77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N115" s="31"/>
      <c r="O115" s="67"/>
      <c r="R115" s="31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N116" s="31"/>
      <c r="O116" s="67"/>
      <c r="R116" s="31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N117" s="31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N118" s="31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N119" s="31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N120" s="31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N121" s="31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N122" s="31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N123" s="31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N124" s="31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N125" s="31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N126" s="31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N127" s="31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N128" s="31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N129" s="31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N130" s="31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N131" s="31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N132" s="31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N133" s="31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N134" s="31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N135" s="31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N136" s="31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N137" s="31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N138" s="31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N139" s="31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N140" s="31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N141" s="31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N142" s="31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N143" s="31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N144" s="31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N145" s="31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N146" s="31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N147" s="31"/>
      <c r="O147" s="67"/>
    </row>
    <row r="148" spans="1:15" ht="15" customHeight="1">
      <c r="A148" s="15">
        <v>128</v>
      </c>
      <c r="B148" s="34"/>
      <c r="C148" s="19" t="str">
        <f t="shared" ref="C148:C179" si="7">IF(ISBLANK(B148),"",VLOOKUP(B148,$N$22:$P$121,2,FALSE))</f>
        <v/>
      </c>
      <c r="D148" s="19" t="str">
        <f t="shared" ref="D148:D180" si="8">IF(ISBLANK(B148),"",VLOOKUP(B148,$N$22:$P$121,3,FALSE))</f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N148" s="31"/>
      <c r="O148" s="67"/>
    </row>
    <row r="149" spans="1:15" ht="15" customHeight="1">
      <c r="A149" s="15">
        <v>129</v>
      </c>
      <c r="B149" s="34"/>
      <c r="C149" s="19" t="str">
        <f t="shared" si="7"/>
        <v/>
      </c>
      <c r="D149" s="19" t="str">
        <f t="shared" si="8"/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N149" s="31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N150" s="31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N151" s="31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N152" s="31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N153" s="31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N154" s="31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N155" s="31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N156" s="31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N157" s="31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N158" s="31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N159" s="31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N160" s="31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N161" s="31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N162" s="31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N163" s="31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N164" s="31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N165" s="31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N166" s="31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N167" s="31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N168" s="31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N169" s="31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N170" s="31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N171" s="31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1">
    <mergeCell ref="K7:M7"/>
    <mergeCell ref="K8:M8"/>
    <mergeCell ref="K9:M9"/>
    <mergeCell ref="A1:P1"/>
    <mergeCell ref="K6:M6"/>
    <mergeCell ref="D3:H3"/>
    <mergeCell ref="K3:L3"/>
    <mergeCell ref="K4:M4"/>
    <mergeCell ref="K5:M5"/>
    <mergeCell ref="D5:H5"/>
    <mergeCell ref="D4:H4"/>
  </mergeCells>
  <phoneticPr fontId="19"/>
  <conditionalFormatting sqref="C21:C180">
    <cfRule type="expression" dxfId="0" priority="355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600-000000000000}"/>
    <dataValidation imeMode="off" allowBlank="1" showInputMessage="1" showErrorMessage="1" sqref="D5:H5" xr:uid="{00000000-0002-0000-0600-000001000000}"/>
    <dataValidation imeMode="on" allowBlank="1" showInputMessage="1" showErrorMessage="1" sqref="L21:M120" xr:uid="{00000000-0002-0000-06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記載について（必読）</vt:lpstr>
      <vt:lpstr>出場選手データ男子(必須)</vt:lpstr>
      <vt:lpstr>出場選手データ女子(必須)</vt:lpstr>
      <vt:lpstr>小学用</vt:lpstr>
      <vt:lpstr>中学用</vt:lpstr>
      <vt:lpstr>高校・市一般用</vt:lpstr>
      <vt:lpstr>郡一般用</vt:lpstr>
      <vt:lpstr>郡一般用!Print_Area</vt:lpstr>
      <vt:lpstr>高校・市一般用!Print_Area</vt:lpstr>
      <vt:lpstr>小学用!Print_Area</vt:lpstr>
      <vt:lpstr>中学用!Print_Area</vt:lpstr>
      <vt:lpstr>郡一般用!Print_Titles</vt:lpstr>
      <vt:lpstr>高校・市一般用!Print_Titles</vt:lpstr>
      <vt:lpstr>小学用!Print_Titles</vt:lpstr>
      <vt:lpstr>中学用!Print_Titles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naokiuchida03</cp:lastModifiedBy>
  <cp:lastPrinted>2023-05-01T05:36:05Z</cp:lastPrinted>
  <dcterms:created xsi:type="dcterms:W3CDTF">2017-03-27T01:41:19Z</dcterms:created>
  <dcterms:modified xsi:type="dcterms:W3CDTF">2023-05-01T07:10:45Z</dcterms:modified>
</cp:coreProperties>
</file>